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4" i="1"/>
  <c r="C244"/>
  <c r="C235"/>
  <c r="C226"/>
  <c r="C170"/>
  <c r="C161"/>
  <c r="C152"/>
  <c r="E112"/>
  <c r="C112"/>
  <c r="C121"/>
  <c r="C103"/>
  <c r="C63"/>
  <c r="C67" s="1"/>
  <c r="C54"/>
  <c r="C45"/>
  <c r="C36"/>
</calcChain>
</file>

<file path=xl/sharedStrings.xml><?xml version="1.0" encoding="utf-8"?>
<sst xmlns="http://schemas.openxmlformats.org/spreadsheetml/2006/main" count="119" uniqueCount="58">
  <si>
    <t>Part 1</t>
  </si>
  <si>
    <t>Stuart fixed the rope at 5-feet from west at the bottom length of the shed.</t>
  </si>
  <si>
    <t>Part 2</t>
  </si>
  <si>
    <t>C1</t>
  </si>
  <si>
    <t>C2</t>
  </si>
  <si>
    <t>C3</t>
  </si>
  <si>
    <t>C4</t>
  </si>
  <si>
    <r>
      <t>A=</t>
    </r>
    <r>
      <rPr>
        <i/>
        <u/>
        <sz val="11"/>
        <color theme="1"/>
        <rFont val="Calibri"/>
        <family val="2"/>
      </rPr>
      <t>∏r</t>
    </r>
    <r>
      <rPr>
        <i/>
        <u/>
        <vertAlign val="superscript"/>
        <sz val="11"/>
        <color theme="1"/>
        <rFont val="Calibri"/>
        <family val="2"/>
      </rPr>
      <t>2</t>
    </r>
  </si>
  <si>
    <t>400x∏</t>
  </si>
  <si>
    <t>Total Area</t>
  </si>
  <si>
    <r>
      <t>foot</t>
    </r>
    <r>
      <rPr>
        <vertAlign val="superscript"/>
        <sz val="11"/>
        <color theme="1"/>
        <rFont val="Calibri"/>
        <family val="2"/>
        <scheme val="minor"/>
      </rPr>
      <t>2</t>
    </r>
  </si>
  <si>
    <t>100x∏</t>
  </si>
  <si>
    <t>225x∏</t>
  </si>
  <si>
    <t>25x∏</t>
  </si>
  <si>
    <t>The unusual shape</t>
  </si>
  <si>
    <t>Ans.</t>
  </si>
  <si>
    <t>Part 3</t>
  </si>
  <si>
    <t>Location 1</t>
  </si>
  <si>
    <t>Area</t>
  </si>
  <si>
    <t>Same as C2</t>
  </si>
  <si>
    <t>3(400x∏)</t>
  </si>
  <si>
    <r>
      <t xml:space="preserve">The region of grass eaten by the goat is </t>
    </r>
    <r>
      <rPr>
        <sz val="11"/>
        <color theme="1"/>
        <rFont val="Calibri"/>
        <family val="2"/>
      </rPr>
      <t>≈ 1040 (1040.1) foot</t>
    </r>
    <r>
      <rPr>
        <vertAlign val="superscript"/>
        <sz val="11"/>
        <color theme="1"/>
        <rFont val="Calibri"/>
        <family val="2"/>
      </rPr>
      <t>2</t>
    </r>
  </si>
  <si>
    <r>
      <t xml:space="preserve">The region of grass eaten by the goat is </t>
    </r>
    <r>
      <rPr>
        <sz val="11"/>
        <color theme="1"/>
        <rFont val="Calibri"/>
        <family val="2"/>
      </rPr>
      <t>≈ 981 (981.2) foot</t>
    </r>
    <r>
      <rPr>
        <vertAlign val="superscript"/>
        <sz val="11"/>
        <color theme="1"/>
        <rFont val="Calibri"/>
        <family val="2"/>
      </rPr>
      <t>2</t>
    </r>
  </si>
  <si>
    <r>
      <t xml:space="preserve">The region of grass eaten by the goat is </t>
    </r>
    <r>
      <rPr>
        <sz val="11"/>
        <color theme="1"/>
        <rFont val="Calibri"/>
        <family val="2"/>
      </rPr>
      <t>≈ 903 (902.8) foot</t>
    </r>
    <r>
      <rPr>
        <vertAlign val="superscript"/>
        <sz val="11"/>
        <color theme="1"/>
        <rFont val="Calibri"/>
        <family val="2"/>
      </rPr>
      <t>2</t>
    </r>
  </si>
  <si>
    <t>Part 4</t>
  </si>
  <si>
    <r>
      <t>(800</t>
    </r>
    <r>
      <rPr>
        <u/>
        <sz val="11"/>
        <color theme="1"/>
        <rFont val="Calibri"/>
        <family val="2"/>
      </rPr>
      <t>∏)+(</t>
    </r>
    <r>
      <rPr>
        <u/>
        <sz val="11"/>
        <color theme="1"/>
        <rFont val="Lucida Calligraphy"/>
        <family val="4"/>
      </rPr>
      <t>x</t>
    </r>
    <r>
      <rPr>
        <u/>
        <vertAlign val="superscript"/>
        <sz val="11"/>
        <color theme="1"/>
        <rFont val="Calibri"/>
        <family val="2"/>
      </rPr>
      <t>2</t>
    </r>
    <r>
      <rPr>
        <u/>
        <sz val="11"/>
        <color theme="1"/>
        <rFont val="Calibri"/>
        <family val="2"/>
      </rPr>
      <t>∏-40</t>
    </r>
    <r>
      <rPr>
        <u/>
        <sz val="11"/>
        <color theme="1"/>
        <rFont val="Lucida Calligraphy"/>
        <family val="4"/>
      </rPr>
      <t>x</t>
    </r>
    <r>
      <rPr>
        <u/>
        <sz val="11"/>
        <color theme="1"/>
        <rFont val="Calibri"/>
        <family val="2"/>
      </rPr>
      <t>∏+400∏)+(</t>
    </r>
    <r>
      <rPr>
        <u/>
        <sz val="11"/>
        <color theme="1"/>
        <rFont val="Lucida Calligraphy"/>
        <family val="4"/>
      </rPr>
      <t>x</t>
    </r>
    <r>
      <rPr>
        <u/>
        <vertAlign val="superscript"/>
        <sz val="11"/>
        <color theme="1"/>
        <rFont val="Calibri"/>
        <family val="2"/>
      </rPr>
      <t>2</t>
    </r>
    <r>
      <rPr>
        <u/>
        <sz val="11"/>
        <color theme="1"/>
        <rFont val="Calibri"/>
        <family val="2"/>
      </rPr>
      <t>∏-20</t>
    </r>
    <r>
      <rPr>
        <u/>
        <sz val="11"/>
        <color theme="1"/>
        <rFont val="Lucida Calligraphy"/>
        <family val="4"/>
      </rPr>
      <t>x</t>
    </r>
    <r>
      <rPr>
        <u/>
        <sz val="11"/>
        <color theme="1"/>
        <rFont val="Calibri"/>
        <family val="2"/>
      </rPr>
      <t>∏+100∏)+(</t>
    </r>
    <r>
      <rPr>
        <u/>
        <sz val="11"/>
        <color theme="1"/>
        <rFont val="Lucida Calligraphy"/>
        <family val="4"/>
      </rPr>
      <t>x</t>
    </r>
    <r>
      <rPr>
        <u/>
        <vertAlign val="superscript"/>
        <sz val="11"/>
        <color theme="1"/>
        <rFont val="Calibri"/>
        <family val="2"/>
      </rPr>
      <t>2</t>
    </r>
    <r>
      <rPr>
        <u/>
        <sz val="11"/>
        <color theme="1"/>
        <rFont val="Calibri"/>
        <family val="2"/>
      </rPr>
      <t>∏+10</t>
    </r>
    <r>
      <rPr>
        <u/>
        <sz val="11"/>
        <color theme="1"/>
        <rFont val="Lucida Calligraphy"/>
        <family val="4"/>
      </rPr>
      <t>x</t>
    </r>
    <r>
      <rPr>
        <u/>
        <sz val="11"/>
        <color theme="1"/>
        <rFont val="Calibri"/>
        <family val="2"/>
      </rPr>
      <t>∏+25∏)</t>
    </r>
  </si>
  <si>
    <r>
      <t>∏(3</t>
    </r>
    <r>
      <rPr>
        <u/>
        <sz val="11"/>
        <color theme="1"/>
        <rFont val="Lucida Calligraphy"/>
        <family val="4"/>
      </rPr>
      <t>x</t>
    </r>
    <r>
      <rPr>
        <u/>
        <vertAlign val="superscript"/>
        <sz val="11"/>
        <color theme="1"/>
        <rFont val="Calibri"/>
        <family val="2"/>
        <scheme val="minor"/>
      </rPr>
      <t>2</t>
    </r>
    <r>
      <rPr>
        <u/>
        <sz val="11"/>
        <color theme="1"/>
        <rFont val="Calibri"/>
        <family val="2"/>
        <scheme val="minor"/>
      </rPr>
      <t>-50</t>
    </r>
    <r>
      <rPr>
        <u/>
        <sz val="11"/>
        <color theme="1"/>
        <rFont val="Lucida Calligraphy"/>
        <family val="4"/>
      </rPr>
      <t>x</t>
    </r>
    <r>
      <rPr>
        <u/>
        <sz val="11"/>
        <color theme="1"/>
        <rFont val="Calibri"/>
        <family val="2"/>
        <scheme val="minor"/>
      </rPr>
      <t>+1325)</t>
    </r>
  </si>
  <si>
    <r>
      <t xml:space="preserve">When </t>
    </r>
    <r>
      <rPr>
        <sz val="11"/>
        <color theme="1"/>
        <rFont val="Lucida Calligraphy"/>
        <family val="4"/>
      </rPr>
      <t>x</t>
    </r>
    <r>
      <rPr>
        <sz val="12"/>
        <color theme="1"/>
        <rFont val="Calibri"/>
        <family val="2"/>
      </rPr>
      <t>≠</t>
    </r>
    <r>
      <rPr>
        <sz val="11"/>
        <color theme="1"/>
        <rFont val="Calibri"/>
        <family val="2"/>
      </rPr>
      <t>0</t>
    </r>
  </si>
  <si>
    <t>2(A)+(B)+(C)+(D)</t>
  </si>
  <si>
    <r>
      <t>0</t>
    </r>
    <r>
      <rPr>
        <sz val="11"/>
        <color theme="1"/>
        <rFont val="Calibri"/>
        <family val="2"/>
      </rPr>
      <t>≤</t>
    </r>
    <r>
      <rPr>
        <sz val="11"/>
        <color theme="1"/>
        <rFont val="Lucida Calligraphy"/>
        <family val="4"/>
      </rPr>
      <t>x</t>
    </r>
    <r>
      <rPr>
        <sz val="11"/>
        <color theme="1"/>
        <rFont val="Calibri"/>
        <family val="2"/>
      </rPr>
      <t>≤15</t>
    </r>
  </si>
  <si>
    <r>
      <rPr>
        <sz val="11"/>
        <color theme="1"/>
        <rFont val="Lucida Calligraphy"/>
        <family val="4"/>
      </rPr>
      <t xml:space="preserve">x </t>
    </r>
    <r>
      <rPr>
        <sz val="11"/>
        <color theme="1"/>
        <rFont val="Calibri"/>
        <family val="2"/>
        <scheme val="minor"/>
      </rPr>
      <t>is the distance (along the x-axis) in feet from the bottom left hand corner of the shed.</t>
    </r>
  </si>
  <si>
    <t>(400x∏)</t>
  </si>
  <si>
    <r>
      <t>Using this formula we get 902.8 foot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when the rope is tied 5 feet from the bottom left corner as shown in the first part of the question</t>
    </r>
  </si>
  <si>
    <r>
      <t xml:space="preserve">The region of grass eaten by the goat is </t>
    </r>
    <r>
      <rPr>
        <sz val="11"/>
        <color theme="1"/>
        <rFont val="Calibri"/>
        <family val="2"/>
      </rPr>
      <t>≈ 1003 (1003.2) foot</t>
    </r>
    <r>
      <rPr>
        <vertAlign val="superscript"/>
        <sz val="11"/>
        <color theme="1"/>
        <rFont val="Calibri"/>
        <family val="2"/>
      </rPr>
      <t>2</t>
    </r>
  </si>
  <si>
    <t>The Radius is 5 feet because the goat has used 15 feet.</t>
  </si>
  <si>
    <t>Since the rope is 20 foot long, the radius is also 20 foot long.</t>
  </si>
  <si>
    <t>Because the goat has used 10 foot along the left edge of the shed, the radius of the circle is 10 foot</t>
  </si>
  <si>
    <t>The Unusual Shape-Solution</t>
  </si>
  <si>
    <t xml:space="preserve">To work it out, we need to simplify or break up the region </t>
  </si>
  <si>
    <t>To work out the area of the  eaten region, we need to add all the circle's areas together.</t>
  </si>
  <si>
    <t>Because the goat has only 10 foot of rope left after going along the bottom edge of the shed the radius of the circle is 10 foot</t>
  </si>
  <si>
    <t>The Radius is 15 foot because the goat has only used 5 feet of its rope.</t>
  </si>
  <si>
    <t>At the top-left corner of the shed, the goat has only 5 foot of rope to spare hence the radius is 5 foot</t>
  </si>
  <si>
    <t>Yes. The goat could have  got more grass if it was tied to another place.</t>
  </si>
  <si>
    <t>Because the goat has only 5 foot of rope left after going along the top left of the shed the radius of the circle is 15 foot</t>
  </si>
  <si>
    <t>Region's Area</t>
  </si>
  <si>
    <t>Because the goat has used 1 foot, the radius of the circle is 19 foot</t>
  </si>
  <si>
    <t>361x∏</t>
  </si>
  <si>
    <t>Because the goat has used 14 feet, the radius of the circle is 6 foot</t>
  </si>
  <si>
    <t>36x∏</t>
  </si>
  <si>
    <t>The Radius is 9 feet because the goat has used 11 feet.</t>
  </si>
  <si>
    <t>81x∏</t>
  </si>
  <si>
    <r>
      <t xml:space="preserve">When the rope is tied to a corner, or </t>
    </r>
    <r>
      <rPr>
        <sz val="11"/>
        <color theme="1"/>
        <rFont val="Lucida Calligraphy"/>
        <family val="4"/>
      </rPr>
      <t>x</t>
    </r>
    <r>
      <rPr>
        <sz val="11"/>
        <color theme="1"/>
        <rFont val="Calibri"/>
        <family val="2"/>
        <scheme val="minor"/>
      </rPr>
      <t>=0, we get 1040.1 foot</t>
    </r>
    <r>
      <rPr>
        <vertAlign val="superscript"/>
        <sz val="11"/>
        <color theme="1"/>
        <rFont val="Calibri"/>
        <family val="2"/>
        <scheme val="minor"/>
      </rPr>
      <t>2</t>
    </r>
  </si>
  <si>
    <t>This can be done by separating the area in to fractions of a circle</t>
  </si>
  <si>
    <t>Location 2</t>
  </si>
  <si>
    <t>To prove that one area is the biggest you need to work out an equation---</t>
  </si>
  <si>
    <r>
      <t xml:space="preserve">When we substitute </t>
    </r>
    <r>
      <rPr>
        <sz val="11"/>
        <color theme="1"/>
        <rFont val="Lucida Calligraphy"/>
        <family val="4"/>
      </rPr>
      <t>x</t>
    </r>
    <r>
      <rPr>
        <sz val="11"/>
        <color theme="1"/>
        <rFont val="Calibri"/>
        <family val="2"/>
        <scheme val="minor"/>
      </rPr>
      <t>=1, we get a value of 1003.2 foot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as below---</t>
    </r>
  </si>
  <si>
    <t>I think that it is better to tie at the corner to get more area, because you get 3/4 of a big, 20 foot radius circle instead of 1/2 of a 20 foot radius circle and a smaller circle. Along with the equation I created, I think that tying the rope at a corner of the shed is the best place  in order to get a lot of space for the goat to get access to more grass.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</si>
</sst>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48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u/>
      <sz val="11"/>
      <color theme="1"/>
      <name val="Calibri"/>
      <family val="2"/>
    </font>
    <font>
      <i/>
      <u/>
      <vertAlign val="superscript"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11"/>
      <color theme="1"/>
      <name val="Lucida Calligraphy"/>
      <family val="4"/>
    </font>
    <font>
      <u/>
      <sz val="11"/>
      <color theme="1"/>
      <name val="Lucida Calligraphy"/>
      <family val="4"/>
    </font>
    <font>
      <u/>
      <sz val="11"/>
      <color theme="1"/>
      <name val="Calibri"/>
      <family val="2"/>
    </font>
    <font>
      <u/>
      <vertAlign val="superscript"/>
      <sz val="11"/>
      <color theme="1"/>
      <name val="Calibri"/>
      <family val="2"/>
    </font>
    <font>
      <u/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4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Fill="1"/>
    <xf numFmtId="0" fontId="1" fillId="0" borderId="0" xfId="0" applyFont="1" applyFill="1" applyAlignment="1">
      <alignment horizontal="left" indent="7"/>
    </xf>
    <xf numFmtId="0" fontId="0" fillId="0" borderId="0" xfId="0" applyFont="1" applyFill="1" applyAlignment="1">
      <alignment horizontal="left" indent="7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top"/>
    </xf>
    <xf numFmtId="164" fontId="7" fillId="0" borderId="0" xfId="0" applyNumberFormat="1" applyFont="1"/>
    <xf numFmtId="0" fontId="9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164" fontId="0" fillId="0" borderId="0" xfId="0" applyNumberFormat="1" applyFont="1"/>
    <xf numFmtId="0" fontId="0" fillId="0" borderId="0" xfId="0" applyAlignment="1">
      <alignment vertical="top" wrapText="1"/>
    </xf>
    <xf numFmtId="0" fontId="0" fillId="0" borderId="0" xfId="0"/>
    <xf numFmtId="0" fontId="0" fillId="0" borderId="0" xfId="0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9</xdr:row>
      <xdr:rowOff>104775</xdr:rowOff>
    </xdr:from>
    <xdr:to>
      <xdr:col>6</xdr:col>
      <xdr:colOff>104775</xdr:colOff>
      <xdr:row>24</xdr:row>
      <xdr:rowOff>133350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1633" t="31151" r="6488"/>
        <a:stretch>
          <a:fillRect/>
        </a:stretch>
      </xdr:blipFill>
      <xdr:spPr bwMode="auto">
        <a:xfrm>
          <a:off x="619125" y="7620000"/>
          <a:ext cx="3486150" cy="2905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323851</xdr:colOff>
      <xdr:row>9</xdr:row>
      <xdr:rowOff>190499</xdr:rowOff>
    </xdr:from>
    <xdr:to>
      <xdr:col>2</xdr:col>
      <xdr:colOff>323852</xdr:colOff>
      <xdr:row>11</xdr:row>
      <xdr:rowOff>161925</xdr:rowOff>
    </xdr:to>
    <xdr:cxnSp macro="">
      <xdr:nvCxnSpPr>
        <xdr:cNvPr id="6" name="Straight Connector 5"/>
        <xdr:cNvCxnSpPr/>
      </xdr:nvCxnSpPr>
      <xdr:spPr>
        <a:xfrm rot="5400000">
          <a:off x="1704976" y="7886699"/>
          <a:ext cx="361951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16</xdr:row>
      <xdr:rowOff>28575</xdr:rowOff>
    </xdr:from>
    <xdr:to>
      <xdr:col>6</xdr:col>
      <xdr:colOff>123825</xdr:colOff>
      <xdr:row>16</xdr:row>
      <xdr:rowOff>38100</xdr:rowOff>
    </xdr:to>
    <xdr:cxnSp macro="">
      <xdr:nvCxnSpPr>
        <xdr:cNvPr id="10" name="Straight Connector 9"/>
        <xdr:cNvCxnSpPr/>
      </xdr:nvCxnSpPr>
      <xdr:spPr>
        <a:xfrm flipV="1">
          <a:off x="666750" y="8896350"/>
          <a:ext cx="3114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18</xdr:row>
      <xdr:rowOff>47625</xdr:rowOff>
    </xdr:from>
    <xdr:to>
      <xdr:col>4</xdr:col>
      <xdr:colOff>123825</xdr:colOff>
      <xdr:row>19</xdr:row>
      <xdr:rowOff>142875</xdr:rowOff>
    </xdr:to>
    <xdr:sp macro="" textlink="">
      <xdr:nvSpPr>
        <xdr:cNvPr id="13" name="TextBox 12"/>
        <xdr:cNvSpPr txBox="1"/>
      </xdr:nvSpPr>
      <xdr:spPr>
        <a:xfrm>
          <a:off x="1666875" y="9296400"/>
          <a:ext cx="895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1</a:t>
          </a:r>
        </a:p>
      </xdr:txBody>
    </xdr:sp>
    <xdr:clientData/>
  </xdr:twoCellAnchor>
  <xdr:twoCellAnchor>
    <xdr:from>
      <xdr:col>1</xdr:col>
      <xdr:colOff>171450</xdr:colOff>
      <xdr:row>13</xdr:row>
      <xdr:rowOff>133350</xdr:rowOff>
    </xdr:from>
    <xdr:to>
      <xdr:col>2</xdr:col>
      <xdr:colOff>457200</xdr:colOff>
      <xdr:row>15</xdr:row>
      <xdr:rowOff>38100</xdr:rowOff>
    </xdr:to>
    <xdr:sp macro="" textlink="">
      <xdr:nvSpPr>
        <xdr:cNvPr id="14" name="TextBox 13"/>
        <xdr:cNvSpPr txBox="1"/>
      </xdr:nvSpPr>
      <xdr:spPr>
        <a:xfrm>
          <a:off x="781050" y="8429625"/>
          <a:ext cx="895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3</a:t>
          </a:r>
        </a:p>
      </xdr:txBody>
    </xdr:sp>
    <xdr:clientData/>
  </xdr:twoCellAnchor>
  <xdr:twoCellAnchor>
    <xdr:from>
      <xdr:col>4</xdr:col>
      <xdr:colOff>561975</xdr:colOff>
      <xdr:row>13</xdr:row>
      <xdr:rowOff>180975</xdr:rowOff>
    </xdr:from>
    <xdr:to>
      <xdr:col>6</xdr:col>
      <xdr:colOff>238125</xdr:colOff>
      <xdr:row>15</xdr:row>
      <xdr:rowOff>85725</xdr:rowOff>
    </xdr:to>
    <xdr:sp macro="" textlink="">
      <xdr:nvSpPr>
        <xdr:cNvPr id="15" name="TextBox 14"/>
        <xdr:cNvSpPr txBox="1"/>
      </xdr:nvSpPr>
      <xdr:spPr>
        <a:xfrm>
          <a:off x="3000375" y="8477250"/>
          <a:ext cx="895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2</a:t>
          </a:r>
        </a:p>
      </xdr:txBody>
    </xdr:sp>
    <xdr:clientData/>
  </xdr:twoCellAnchor>
  <xdr:twoCellAnchor>
    <xdr:from>
      <xdr:col>3</xdr:col>
      <xdr:colOff>9525</xdr:colOff>
      <xdr:row>10</xdr:row>
      <xdr:rowOff>66675</xdr:rowOff>
    </xdr:from>
    <xdr:to>
      <xdr:col>4</xdr:col>
      <xdr:colOff>295275</xdr:colOff>
      <xdr:row>11</xdr:row>
      <xdr:rowOff>152400</xdr:rowOff>
    </xdr:to>
    <xdr:sp macro="" textlink="">
      <xdr:nvSpPr>
        <xdr:cNvPr id="16" name="TextBox 15"/>
        <xdr:cNvSpPr txBox="1"/>
      </xdr:nvSpPr>
      <xdr:spPr>
        <a:xfrm>
          <a:off x="1838325" y="7772400"/>
          <a:ext cx="895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4</a:t>
          </a:r>
        </a:p>
      </xdr:txBody>
    </xdr:sp>
    <xdr:clientData/>
  </xdr:twoCellAnchor>
  <xdr:twoCellAnchor>
    <xdr:from>
      <xdr:col>2</xdr:col>
      <xdr:colOff>542925</xdr:colOff>
      <xdr:row>81</xdr:row>
      <xdr:rowOff>104775</xdr:rowOff>
    </xdr:from>
    <xdr:to>
      <xdr:col>2</xdr:col>
      <xdr:colOff>600075</xdr:colOff>
      <xdr:row>81</xdr:row>
      <xdr:rowOff>171450</xdr:rowOff>
    </xdr:to>
    <xdr:sp macro="" textlink="">
      <xdr:nvSpPr>
        <xdr:cNvPr id="12" name="Oval 11"/>
        <xdr:cNvSpPr/>
      </xdr:nvSpPr>
      <xdr:spPr>
        <a:xfrm>
          <a:off x="1838325" y="21964650"/>
          <a:ext cx="57150" cy="666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  <xdr:twoCellAnchor editAs="oneCell">
    <xdr:from>
      <xdr:col>1</xdr:col>
      <xdr:colOff>0</xdr:colOff>
      <xdr:row>77</xdr:row>
      <xdr:rowOff>38100</xdr:rowOff>
    </xdr:from>
    <xdr:to>
      <xdr:col>6</xdr:col>
      <xdr:colOff>83820</xdr:colOff>
      <xdr:row>92</xdr:row>
      <xdr:rowOff>82295</xdr:rowOff>
    </xdr:to>
    <xdr:pic>
      <xdr:nvPicPr>
        <xdr:cNvPr id="17" name="Picture 16" descr="Picture1 TUS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21212175"/>
          <a:ext cx="3474720" cy="2901696"/>
        </a:xfrm>
        <a:prstGeom prst="rect">
          <a:avLst/>
        </a:prstGeom>
      </xdr:spPr>
    </xdr:pic>
    <xdr:clientData/>
  </xdr:twoCellAnchor>
  <xdr:twoCellAnchor>
    <xdr:from>
      <xdr:col>2</xdr:col>
      <xdr:colOff>533401</xdr:colOff>
      <xdr:row>77</xdr:row>
      <xdr:rowOff>1</xdr:rowOff>
    </xdr:from>
    <xdr:to>
      <xdr:col>2</xdr:col>
      <xdr:colOff>542929</xdr:colOff>
      <xdr:row>92</xdr:row>
      <xdr:rowOff>104776</xdr:rowOff>
    </xdr:to>
    <xdr:cxnSp macro="">
      <xdr:nvCxnSpPr>
        <xdr:cNvPr id="18" name="Straight Connector 17"/>
        <xdr:cNvCxnSpPr/>
      </xdr:nvCxnSpPr>
      <xdr:spPr>
        <a:xfrm rot="5400000">
          <a:off x="619127" y="22650450"/>
          <a:ext cx="2962275" cy="952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295275</xdr:colOff>
      <xdr:row>83</xdr:row>
      <xdr:rowOff>66676</xdr:rowOff>
    </xdr:from>
    <xdr:to>
      <xdr:col>2</xdr:col>
      <xdr:colOff>504825</xdr:colOff>
      <xdr:row>84</xdr:row>
      <xdr:rowOff>161926</xdr:rowOff>
    </xdr:to>
    <xdr:sp macro="" textlink="">
      <xdr:nvSpPr>
        <xdr:cNvPr id="20" name="TextBox 19"/>
        <xdr:cNvSpPr txBox="1"/>
      </xdr:nvSpPr>
      <xdr:spPr>
        <a:xfrm>
          <a:off x="904875" y="22307551"/>
          <a:ext cx="895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1</a:t>
          </a:r>
        </a:p>
      </xdr:txBody>
    </xdr:sp>
    <xdr:clientData/>
  </xdr:twoCellAnchor>
  <xdr:twoCellAnchor>
    <xdr:from>
      <xdr:col>3</xdr:col>
      <xdr:colOff>219075</xdr:colOff>
      <xdr:row>88</xdr:row>
      <xdr:rowOff>104776</xdr:rowOff>
    </xdr:from>
    <xdr:to>
      <xdr:col>4</xdr:col>
      <xdr:colOff>581025</xdr:colOff>
      <xdr:row>90</xdr:row>
      <xdr:rowOff>9526</xdr:rowOff>
    </xdr:to>
    <xdr:sp macro="" textlink="">
      <xdr:nvSpPr>
        <xdr:cNvPr id="21" name="TextBox 20"/>
        <xdr:cNvSpPr txBox="1"/>
      </xdr:nvSpPr>
      <xdr:spPr>
        <a:xfrm>
          <a:off x="2124075" y="23298151"/>
          <a:ext cx="9715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3</a:t>
          </a:r>
        </a:p>
      </xdr:txBody>
    </xdr:sp>
    <xdr:clientData/>
  </xdr:twoCellAnchor>
  <xdr:twoCellAnchor>
    <xdr:from>
      <xdr:col>3</xdr:col>
      <xdr:colOff>285750</xdr:colOff>
      <xdr:row>80</xdr:row>
      <xdr:rowOff>1</xdr:rowOff>
    </xdr:from>
    <xdr:to>
      <xdr:col>4</xdr:col>
      <xdr:colOff>571500</xdr:colOff>
      <xdr:row>81</xdr:row>
      <xdr:rowOff>95251</xdr:rowOff>
    </xdr:to>
    <xdr:sp macro="" textlink="">
      <xdr:nvSpPr>
        <xdr:cNvPr id="22" name="TextBox 21"/>
        <xdr:cNvSpPr txBox="1"/>
      </xdr:nvSpPr>
      <xdr:spPr>
        <a:xfrm>
          <a:off x="2190750" y="21669376"/>
          <a:ext cx="895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2</a:t>
          </a:r>
        </a:p>
      </xdr:txBody>
    </xdr:sp>
    <xdr:clientData/>
  </xdr:twoCellAnchor>
  <xdr:twoCellAnchor editAs="oneCell">
    <xdr:from>
      <xdr:col>1</xdr:col>
      <xdr:colOff>0</xdr:colOff>
      <xdr:row>126</xdr:row>
      <xdr:rowOff>9525</xdr:rowOff>
    </xdr:from>
    <xdr:to>
      <xdr:col>6</xdr:col>
      <xdr:colOff>83820</xdr:colOff>
      <xdr:row>141</xdr:row>
      <xdr:rowOff>53720</xdr:rowOff>
    </xdr:to>
    <xdr:pic>
      <xdr:nvPicPr>
        <xdr:cNvPr id="24" name="Picture 23" descr="Picture1 TUS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9600" y="30765750"/>
          <a:ext cx="3474720" cy="2901696"/>
        </a:xfrm>
        <a:prstGeom prst="rect">
          <a:avLst/>
        </a:prstGeom>
      </xdr:spPr>
    </xdr:pic>
    <xdr:clientData/>
  </xdr:twoCellAnchor>
  <xdr:twoCellAnchor>
    <xdr:from>
      <xdr:col>2</xdr:col>
      <xdr:colOff>504825</xdr:colOff>
      <xdr:row>84</xdr:row>
      <xdr:rowOff>47625</xdr:rowOff>
    </xdr:from>
    <xdr:to>
      <xdr:col>2</xdr:col>
      <xdr:colOff>590550</xdr:colOff>
      <xdr:row>84</xdr:row>
      <xdr:rowOff>142875</xdr:rowOff>
    </xdr:to>
    <xdr:sp macro="" textlink="">
      <xdr:nvSpPr>
        <xdr:cNvPr id="25" name="Oval 24"/>
        <xdr:cNvSpPr/>
      </xdr:nvSpPr>
      <xdr:spPr>
        <a:xfrm>
          <a:off x="2066925" y="22555200"/>
          <a:ext cx="85725" cy="952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  <xdr:twoCellAnchor>
    <xdr:from>
      <xdr:col>2</xdr:col>
      <xdr:colOff>504825</xdr:colOff>
      <xdr:row>135</xdr:row>
      <xdr:rowOff>38100</xdr:rowOff>
    </xdr:from>
    <xdr:to>
      <xdr:col>2</xdr:col>
      <xdr:colOff>590550</xdr:colOff>
      <xdr:row>135</xdr:row>
      <xdr:rowOff>133350</xdr:rowOff>
    </xdr:to>
    <xdr:sp macro="" textlink="">
      <xdr:nvSpPr>
        <xdr:cNvPr id="26" name="Oval 25"/>
        <xdr:cNvSpPr/>
      </xdr:nvSpPr>
      <xdr:spPr>
        <a:xfrm>
          <a:off x="2066925" y="32508825"/>
          <a:ext cx="85725" cy="952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  <xdr:twoCellAnchor>
    <xdr:from>
      <xdr:col>2</xdr:col>
      <xdr:colOff>533401</xdr:colOff>
      <xdr:row>126</xdr:row>
      <xdr:rowOff>133354</xdr:rowOff>
    </xdr:from>
    <xdr:to>
      <xdr:col>2</xdr:col>
      <xdr:colOff>542928</xdr:colOff>
      <xdr:row>131</xdr:row>
      <xdr:rowOff>66678</xdr:rowOff>
    </xdr:to>
    <xdr:cxnSp macro="">
      <xdr:nvCxnSpPr>
        <xdr:cNvPr id="27" name="Straight Connector 26"/>
        <xdr:cNvCxnSpPr/>
      </xdr:nvCxnSpPr>
      <xdr:spPr>
        <a:xfrm rot="5400000">
          <a:off x="1657353" y="31327727"/>
          <a:ext cx="885824" cy="95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619125</xdr:colOff>
      <xdr:row>137</xdr:row>
      <xdr:rowOff>1</xdr:rowOff>
    </xdr:from>
    <xdr:to>
      <xdr:col>3</xdr:col>
      <xdr:colOff>219075</xdr:colOff>
      <xdr:row>138</xdr:row>
      <xdr:rowOff>95251</xdr:rowOff>
    </xdr:to>
    <xdr:sp macro="" textlink="">
      <xdr:nvSpPr>
        <xdr:cNvPr id="28" name="TextBox 27"/>
        <xdr:cNvSpPr txBox="1"/>
      </xdr:nvSpPr>
      <xdr:spPr>
        <a:xfrm>
          <a:off x="1228725" y="32851726"/>
          <a:ext cx="11620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1</a:t>
          </a:r>
        </a:p>
      </xdr:txBody>
    </xdr:sp>
    <xdr:clientData/>
  </xdr:twoCellAnchor>
  <xdr:twoCellAnchor>
    <xdr:from>
      <xdr:col>4</xdr:col>
      <xdr:colOff>371475</xdr:colOff>
      <xdr:row>134</xdr:row>
      <xdr:rowOff>66676</xdr:rowOff>
    </xdr:from>
    <xdr:to>
      <xdr:col>6</xdr:col>
      <xdr:colOff>123825</xdr:colOff>
      <xdr:row>135</xdr:row>
      <xdr:rowOff>161926</xdr:rowOff>
    </xdr:to>
    <xdr:sp macro="" textlink="">
      <xdr:nvSpPr>
        <xdr:cNvPr id="29" name="TextBox 28"/>
        <xdr:cNvSpPr txBox="1"/>
      </xdr:nvSpPr>
      <xdr:spPr>
        <a:xfrm>
          <a:off x="3152775" y="32346901"/>
          <a:ext cx="9715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3</a:t>
          </a:r>
        </a:p>
      </xdr:txBody>
    </xdr:sp>
    <xdr:clientData/>
  </xdr:twoCellAnchor>
  <xdr:twoCellAnchor>
    <xdr:from>
      <xdr:col>2</xdr:col>
      <xdr:colOff>552450</xdr:colOff>
      <xdr:row>129</xdr:row>
      <xdr:rowOff>76201</xdr:rowOff>
    </xdr:from>
    <xdr:to>
      <xdr:col>4</xdr:col>
      <xdr:colOff>228600</xdr:colOff>
      <xdr:row>130</xdr:row>
      <xdr:rowOff>171451</xdr:rowOff>
    </xdr:to>
    <xdr:sp macro="" textlink="">
      <xdr:nvSpPr>
        <xdr:cNvPr id="30" name="TextBox 29"/>
        <xdr:cNvSpPr txBox="1"/>
      </xdr:nvSpPr>
      <xdr:spPr>
        <a:xfrm>
          <a:off x="2114550" y="31403926"/>
          <a:ext cx="895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2</a:t>
          </a:r>
        </a:p>
      </xdr:txBody>
    </xdr:sp>
    <xdr:clientData/>
  </xdr:twoCellAnchor>
  <xdr:twoCellAnchor>
    <xdr:from>
      <xdr:col>4</xdr:col>
      <xdr:colOff>428628</xdr:colOff>
      <xdr:row>135</xdr:row>
      <xdr:rowOff>95253</xdr:rowOff>
    </xdr:from>
    <xdr:to>
      <xdr:col>5</xdr:col>
      <xdr:colOff>190501</xdr:colOff>
      <xdr:row>135</xdr:row>
      <xdr:rowOff>104779</xdr:rowOff>
    </xdr:to>
    <xdr:cxnSp macro="">
      <xdr:nvCxnSpPr>
        <xdr:cNvPr id="33" name="Straight Connector 32"/>
        <xdr:cNvCxnSpPr/>
      </xdr:nvCxnSpPr>
      <xdr:spPr>
        <a:xfrm rot="10800000" flipV="1">
          <a:off x="3209928" y="32565978"/>
          <a:ext cx="371473" cy="95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19915</xdr:colOff>
      <xdr:row>15</xdr:row>
      <xdr:rowOff>180108</xdr:rowOff>
    </xdr:from>
    <xdr:to>
      <xdr:col>3</xdr:col>
      <xdr:colOff>105640</xdr:colOff>
      <xdr:row>16</xdr:row>
      <xdr:rowOff>84858</xdr:rowOff>
    </xdr:to>
    <xdr:sp macro="" textlink="">
      <xdr:nvSpPr>
        <xdr:cNvPr id="35" name="Oval 34"/>
        <xdr:cNvSpPr/>
      </xdr:nvSpPr>
      <xdr:spPr>
        <a:xfrm>
          <a:off x="2184688" y="8847858"/>
          <a:ext cx="85725" cy="952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  <xdr:twoCellAnchor>
    <xdr:from>
      <xdr:col>9</xdr:col>
      <xdr:colOff>371479</xdr:colOff>
      <xdr:row>177</xdr:row>
      <xdr:rowOff>28577</xdr:rowOff>
    </xdr:from>
    <xdr:to>
      <xdr:col>9</xdr:col>
      <xdr:colOff>3176591</xdr:colOff>
      <xdr:row>189</xdr:row>
      <xdr:rowOff>28577</xdr:rowOff>
    </xdr:to>
    <xdr:sp macro="" textlink="">
      <xdr:nvSpPr>
        <xdr:cNvPr id="31" name="Chord 30"/>
        <xdr:cNvSpPr/>
      </xdr:nvSpPr>
      <xdr:spPr>
        <a:xfrm rot="16200000">
          <a:off x="6393660" y="40421721"/>
          <a:ext cx="2514600" cy="2805112"/>
        </a:xfrm>
        <a:prstGeom prst="chord">
          <a:avLst>
            <a:gd name="adj1" fmla="val 5408757"/>
            <a:gd name="adj2" fmla="val 1615536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  <xdr:twoCellAnchor>
    <xdr:from>
      <xdr:col>9</xdr:col>
      <xdr:colOff>1647829</xdr:colOff>
      <xdr:row>179</xdr:row>
      <xdr:rowOff>38102</xdr:rowOff>
    </xdr:from>
    <xdr:to>
      <xdr:col>9</xdr:col>
      <xdr:colOff>3181351</xdr:colOff>
      <xdr:row>186</xdr:row>
      <xdr:rowOff>190499</xdr:rowOff>
    </xdr:to>
    <xdr:sp macro="" textlink="">
      <xdr:nvSpPr>
        <xdr:cNvPr id="34" name="Pie 33"/>
        <xdr:cNvSpPr/>
      </xdr:nvSpPr>
      <xdr:spPr>
        <a:xfrm rot="16200000">
          <a:off x="7486654" y="41052752"/>
          <a:ext cx="1609722" cy="1533522"/>
        </a:xfrm>
        <a:prstGeom prst="pie">
          <a:avLst>
            <a:gd name="adj1" fmla="val 0"/>
            <a:gd name="adj2" fmla="val 536801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1371600</xdr:colOff>
      <xdr:row>179</xdr:row>
      <xdr:rowOff>28575</xdr:rowOff>
    </xdr:from>
    <xdr:to>
      <xdr:col>9</xdr:col>
      <xdr:colOff>2400300</xdr:colOff>
      <xdr:row>183</xdr:row>
      <xdr:rowOff>9525</xdr:rowOff>
    </xdr:to>
    <xdr:sp macro="" textlink="">
      <xdr:nvSpPr>
        <xdr:cNvPr id="36" name="Rectangle 35"/>
        <xdr:cNvSpPr/>
      </xdr:nvSpPr>
      <xdr:spPr>
        <a:xfrm>
          <a:off x="7248525" y="41005125"/>
          <a:ext cx="1028700" cy="8191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MY" sz="1100"/>
            <a:t>Shed</a:t>
          </a:r>
        </a:p>
      </xdr:txBody>
    </xdr:sp>
    <xdr:clientData/>
  </xdr:twoCellAnchor>
  <xdr:twoCellAnchor>
    <xdr:from>
      <xdr:col>9</xdr:col>
      <xdr:colOff>371475</xdr:colOff>
      <xdr:row>177</xdr:row>
      <xdr:rowOff>123825</xdr:rowOff>
    </xdr:from>
    <xdr:to>
      <xdr:col>9</xdr:col>
      <xdr:colOff>2343154</xdr:colOff>
      <xdr:row>188</xdr:row>
      <xdr:rowOff>133353</xdr:rowOff>
    </xdr:to>
    <xdr:sp macro="" textlink="">
      <xdr:nvSpPr>
        <xdr:cNvPr id="37" name="Pie 36"/>
        <xdr:cNvSpPr/>
      </xdr:nvSpPr>
      <xdr:spPr>
        <a:xfrm rot="16200000" flipV="1">
          <a:off x="6067426" y="40843199"/>
          <a:ext cx="2333628" cy="1971679"/>
        </a:xfrm>
        <a:prstGeom prst="pie">
          <a:avLst>
            <a:gd name="adj1" fmla="val 0"/>
            <a:gd name="adj2" fmla="val 536801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1019180</xdr:colOff>
      <xdr:row>177</xdr:row>
      <xdr:rowOff>123828</xdr:rowOff>
    </xdr:from>
    <xdr:to>
      <xdr:col>9</xdr:col>
      <xdr:colOff>1676403</xdr:colOff>
      <xdr:row>180</xdr:row>
      <xdr:rowOff>114300</xdr:rowOff>
    </xdr:to>
    <xdr:sp macro="" textlink="">
      <xdr:nvSpPr>
        <xdr:cNvPr id="38" name="Pie 37"/>
        <xdr:cNvSpPr/>
      </xdr:nvSpPr>
      <xdr:spPr>
        <a:xfrm rot="16200000">
          <a:off x="6905631" y="40652702"/>
          <a:ext cx="638172" cy="657223"/>
        </a:xfrm>
        <a:prstGeom prst="pie">
          <a:avLst>
            <a:gd name="adj1" fmla="val 0"/>
            <a:gd name="adj2" fmla="val 536801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1285875</xdr:colOff>
      <xdr:row>184</xdr:row>
      <xdr:rowOff>161925</xdr:rowOff>
    </xdr:from>
    <xdr:to>
      <xdr:col>9</xdr:col>
      <xdr:colOff>2305050</xdr:colOff>
      <xdr:row>186</xdr:row>
      <xdr:rowOff>104775</xdr:rowOff>
    </xdr:to>
    <xdr:sp macro="" textlink="">
      <xdr:nvSpPr>
        <xdr:cNvPr id="39" name="TextBox 38"/>
        <xdr:cNvSpPr txBox="1"/>
      </xdr:nvSpPr>
      <xdr:spPr>
        <a:xfrm>
          <a:off x="7162800" y="42167175"/>
          <a:ext cx="10191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MY" sz="1600">
              <a:solidFill>
                <a:schemeClr val="bg1"/>
              </a:solidFill>
            </a:rPr>
            <a:t>A</a:t>
          </a:r>
        </a:p>
      </xdr:txBody>
    </xdr:sp>
    <xdr:clientData/>
  </xdr:twoCellAnchor>
  <xdr:twoCellAnchor>
    <xdr:from>
      <xdr:col>9</xdr:col>
      <xdr:colOff>400050</xdr:colOff>
      <xdr:row>180</xdr:row>
      <xdr:rowOff>142875</xdr:rowOff>
    </xdr:from>
    <xdr:to>
      <xdr:col>9</xdr:col>
      <xdr:colOff>1419225</xdr:colOff>
      <xdr:row>182</xdr:row>
      <xdr:rowOff>95250</xdr:rowOff>
    </xdr:to>
    <xdr:sp macro="" textlink="">
      <xdr:nvSpPr>
        <xdr:cNvPr id="40" name="TextBox 39"/>
        <xdr:cNvSpPr txBox="1"/>
      </xdr:nvSpPr>
      <xdr:spPr>
        <a:xfrm>
          <a:off x="6276975" y="41328975"/>
          <a:ext cx="10191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MY" sz="1600">
              <a:solidFill>
                <a:schemeClr val="bg1"/>
              </a:solidFill>
            </a:rPr>
            <a:t>B</a:t>
          </a:r>
        </a:p>
      </xdr:txBody>
    </xdr:sp>
    <xdr:clientData/>
  </xdr:twoCellAnchor>
  <xdr:twoCellAnchor>
    <xdr:from>
      <xdr:col>9</xdr:col>
      <xdr:colOff>971550</xdr:colOff>
      <xdr:row>177</xdr:row>
      <xdr:rowOff>142875</xdr:rowOff>
    </xdr:from>
    <xdr:to>
      <xdr:col>9</xdr:col>
      <xdr:colOff>1990725</xdr:colOff>
      <xdr:row>179</xdr:row>
      <xdr:rowOff>76200</xdr:rowOff>
    </xdr:to>
    <xdr:sp macro="" textlink="">
      <xdr:nvSpPr>
        <xdr:cNvPr id="41" name="TextBox 40"/>
        <xdr:cNvSpPr txBox="1"/>
      </xdr:nvSpPr>
      <xdr:spPr>
        <a:xfrm>
          <a:off x="6848475" y="40681275"/>
          <a:ext cx="10191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MY" sz="1600">
              <a:solidFill>
                <a:schemeClr val="bg1"/>
              </a:solidFill>
            </a:rPr>
            <a:t>D</a:t>
          </a:r>
        </a:p>
      </xdr:txBody>
    </xdr:sp>
    <xdr:clientData/>
  </xdr:twoCellAnchor>
  <xdr:twoCellAnchor>
    <xdr:from>
      <xdr:col>9</xdr:col>
      <xdr:colOff>2219325</xdr:colOff>
      <xdr:row>180</xdr:row>
      <xdr:rowOff>152400</xdr:rowOff>
    </xdr:from>
    <xdr:to>
      <xdr:col>9</xdr:col>
      <xdr:colOff>3238500</xdr:colOff>
      <xdr:row>182</xdr:row>
      <xdr:rowOff>104775</xdr:rowOff>
    </xdr:to>
    <xdr:sp macro="" textlink="">
      <xdr:nvSpPr>
        <xdr:cNvPr id="42" name="TextBox 41"/>
        <xdr:cNvSpPr txBox="1"/>
      </xdr:nvSpPr>
      <xdr:spPr>
        <a:xfrm>
          <a:off x="8096250" y="41338500"/>
          <a:ext cx="10191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MY" sz="1600">
              <a:solidFill>
                <a:schemeClr val="bg1"/>
              </a:solidFill>
            </a:rPr>
            <a:t>C</a:t>
          </a:r>
        </a:p>
      </xdr:txBody>
    </xdr:sp>
    <xdr:clientData/>
  </xdr:twoCellAnchor>
  <xdr:twoCellAnchor>
    <xdr:from>
      <xdr:col>7</xdr:col>
      <xdr:colOff>171450</xdr:colOff>
      <xdr:row>175</xdr:row>
      <xdr:rowOff>142875</xdr:rowOff>
    </xdr:from>
    <xdr:to>
      <xdr:col>9</xdr:col>
      <xdr:colOff>4600575</xdr:colOff>
      <xdr:row>177</xdr:row>
      <xdr:rowOff>133350</xdr:rowOff>
    </xdr:to>
    <xdr:sp macro="" textlink="">
      <xdr:nvSpPr>
        <xdr:cNvPr id="45" name="TextBox 44"/>
        <xdr:cNvSpPr txBox="1"/>
      </xdr:nvSpPr>
      <xdr:spPr>
        <a:xfrm>
          <a:off x="4829175" y="40300275"/>
          <a:ext cx="56483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MY" sz="1600">
              <a:solidFill>
                <a:sysClr val="windowText" lastClr="000000"/>
              </a:solidFill>
            </a:rPr>
            <a:t>Note:</a:t>
          </a:r>
          <a:r>
            <a:rPr lang="en-MY" sz="1600" baseline="0">
              <a:solidFill>
                <a:sysClr val="windowText" lastClr="000000"/>
              </a:solidFill>
            </a:rPr>
            <a:t> The letters represent the portion's area</a:t>
          </a:r>
          <a:endParaRPr lang="en-MY" sz="16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197</xdr:row>
      <xdr:rowOff>28575</xdr:rowOff>
    </xdr:from>
    <xdr:to>
      <xdr:col>7</xdr:col>
      <xdr:colOff>142875</xdr:colOff>
      <xdr:row>215</xdr:row>
      <xdr:rowOff>123290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1025" y="44653200"/>
          <a:ext cx="4219575" cy="35237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542924</xdr:colOff>
      <xdr:row>197</xdr:row>
      <xdr:rowOff>123825</xdr:rowOff>
    </xdr:from>
    <xdr:to>
      <xdr:col>2</xdr:col>
      <xdr:colOff>552449</xdr:colOff>
      <xdr:row>205</xdr:row>
      <xdr:rowOff>66675</xdr:rowOff>
    </xdr:to>
    <xdr:cxnSp macro="">
      <xdr:nvCxnSpPr>
        <xdr:cNvPr id="47" name="Straight Connector 46"/>
        <xdr:cNvCxnSpPr/>
      </xdr:nvCxnSpPr>
      <xdr:spPr>
        <a:xfrm rot="16200000" flipH="1">
          <a:off x="1376362" y="45505687"/>
          <a:ext cx="14668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</xdr:colOff>
      <xdr:row>205</xdr:row>
      <xdr:rowOff>66675</xdr:rowOff>
    </xdr:from>
    <xdr:to>
      <xdr:col>6</xdr:col>
      <xdr:colOff>409575</xdr:colOff>
      <xdr:row>205</xdr:row>
      <xdr:rowOff>66675</xdr:rowOff>
    </xdr:to>
    <xdr:cxnSp macro="">
      <xdr:nvCxnSpPr>
        <xdr:cNvPr id="49" name="Straight Connector 48"/>
        <xdr:cNvCxnSpPr/>
      </xdr:nvCxnSpPr>
      <xdr:spPr>
        <a:xfrm>
          <a:off x="704850" y="46243875"/>
          <a:ext cx="3705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201</xdr:row>
      <xdr:rowOff>76200</xdr:rowOff>
    </xdr:from>
    <xdr:to>
      <xdr:col>2</xdr:col>
      <xdr:colOff>85725</xdr:colOff>
      <xdr:row>202</xdr:row>
      <xdr:rowOff>142875</xdr:rowOff>
    </xdr:to>
    <xdr:sp macro="" textlink="">
      <xdr:nvSpPr>
        <xdr:cNvPr id="50" name="TextBox 49"/>
        <xdr:cNvSpPr txBox="1"/>
      </xdr:nvSpPr>
      <xdr:spPr>
        <a:xfrm>
          <a:off x="1257300" y="45491400"/>
          <a:ext cx="3905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C2</a:t>
          </a:r>
        </a:p>
      </xdr:txBody>
    </xdr:sp>
    <xdr:clientData/>
  </xdr:twoCellAnchor>
  <xdr:twoCellAnchor>
    <xdr:from>
      <xdr:col>3</xdr:col>
      <xdr:colOff>9525</xdr:colOff>
      <xdr:row>208</xdr:row>
      <xdr:rowOff>180975</xdr:rowOff>
    </xdr:from>
    <xdr:to>
      <xdr:col>3</xdr:col>
      <xdr:colOff>400050</xdr:colOff>
      <xdr:row>210</xdr:row>
      <xdr:rowOff>57150</xdr:rowOff>
    </xdr:to>
    <xdr:sp macro="" textlink="">
      <xdr:nvSpPr>
        <xdr:cNvPr id="51" name="TextBox 50"/>
        <xdr:cNvSpPr txBox="1"/>
      </xdr:nvSpPr>
      <xdr:spPr>
        <a:xfrm>
          <a:off x="2181225" y="46929675"/>
          <a:ext cx="3905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C1</a:t>
          </a:r>
        </a:p>
      </xdr:txBody>
    </xdr:sp>
    <xdr:clientData/>
  </xdr:twoCellAnchor>
  <xdr:twoCellAnchor>
    <xdr:from>
      <xdr:col>5</xdr:col>
      <xdr:colOff>257175</xdr:colOff>
      <xdr:row>202</xdr:row>
      <xdr:rowOff>85725</xdr:rowOff>
    </xdr:from>
    <xdr:to>
      <xdr:col>6</xdr:col>
      <xdr:colOff>38100</xdr:colOff>
      <xdr:row>203</xdr:row>
      <xdr:rowOff>152400</xdr:rowOff>
    </xdr:to>
    <xdr:sp macro="" textlink="">
      <xdr:nvSpPr>
        <xdr:cNvPr id="52" name="TextBox 51"/>
        <xdr:cNvSpPr txBox="1"/>
      </xdr:nvSpPr>
      <xdr:spPr>
        <a:xfrm>
          <a:off x="3648075" y="45691425"/>
          <a:ext cx="3905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C3</a:t>
          </a:r>
        </a:p>
      </xdr:txBody>
    </xdr:sp>
    <xdr:clientData/>
  </xdr:twoCellAnchor>
  <xdr:twoCellAnchor>
    <xdr:from>
      <xdr:col>2</xdr:col>
      <xdr:colOff>533400</xdr:colOff>
      <xdr:row>198</xdr:row>
      <xdr:rowOff>85725</xdr:rowOff>
    </xdr:from>
    <xdr:to>
      <xdr:col>3</xdr:col>
      <xdr:colOff>314325</xdr:colOff>
      <xdr:row>199</xdr:row>
      <xdr:rowOff>152400</xdr:rowOff>
    </xdr:to>
    <xdr:sp macro="" textlink="">
      <xdr:nvSpPr>
        <xdr:cNvPr id="53" name="TextBox 52"/>
        <xdr:cNvSpPr txBox="1"/>
      </xdr:nvSpPr>
      <xdr:spPr>
        <a:xfrm>
          <a:off x="2095500" y="44929425"/>
          <a:ext cx="3905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C4</a:t>
          </a:r>
        </a:p>
      </xdr:txBody>
    </xdr:sp>
    <xdr:clientData/>
  </xdr:twoCellAnchor>
  <xdr:twoCellAnchor>
    <xdr:from>
      <xdr:col>3</xdr:col>
      <xdr:colOff>58077</xdr:colOff>
      <xdr:row>205</xdr:row>
      <xdr:rowOff>15509</xdr:rowOff>
    </xdr:from>
    <xdr:to>
      <xdr:col>3</xdr:col>
      <xdr:colOff>143802</xdr:colOff>
      <xdr:row>205</xdr:row>
      <xdr:rowOff>109916</xdr:rowOff>
    </xdr:to>
    <xdr:sp macro="" textlink="">
      <xdr:nvSpPr>
        <xdr:cNvPr id="54" name="Oval 53"/>
        <xdr:cNvSpPr/>
      </xdr:nvSpPr>
      <xdr:spPr>
        <a:xfrm>
          <a:off x="2232812" y="46026317"/>
          <a:ext cx="85725" cy="9440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9"/>
  <sheetViews>
    <sheetView tabSelected="1" zoomScale="78" zoomScaleNormal="78" workbookViewId="0">
      <selection activeCell="J10" sqref="J10"/>
    </sheetView>
  </sheetViews>
  <sheetFormatPr defaultRowHeight="15"/>
  <cols>
    <col min="1" max="1" width="9.140625" style="1" bestFit="1" customWidth="1"/>
    <col min="2" max="2" width="14.28515625" style="1" customWidth="1"/>
    <col min="3" max="6" width="9.140625" style="1"/>
    <col min="7" max="7" width="9.85546875" style="1" customWidth="1"/>
    <col min="8" max="8" width="9.140625" style="1"/>
    <col min="9" max="9" width="9.140625" style="1" customWidth="1"/>
    <col min="10" max="10" width="94.42578125" style="1" bestFit="1" customWidth="1"/>
    <col min="11" max="16384" width="9.140625" style="1"/>
  </cols>
  <sheetData>
    <row r="1" spans="1:15">
      <c r="B1" s="28" t="s">
        <v>37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15.75">
      <c r="H5" s="4"/>
      <c r="I5" s="5"/>
      <c r="J5" s="4"/>
    </row>
    <row r="6" spans="1:15">
      <c r="A6" s="7" t="s">
        <v>0</v>
      </c>
      <c r="B6" t="s">
        <v>1</v>
      </c>
      <c r="H6" s="4"/>
      <c r="I6" s="6"/>
      <c r="J6" s="4"/>
    </row>
    <row r="7" spans="1:15" ht="15.75">
      <c r="H7" s="4"/>
      <c r="I7" s="5"/>
      <c r="J7" s="4"/>
    </row>
    <row r="8" spans="1:15">
      <c r="A8" s="7" t="s">
        <v>2</v>
      </c>
      <c r="B8" t="s">
        <v>38</v>
      </c>
      <c r="H8" s="4"/>
      <c r="I8" s="6"/>
      <c r="J8" s="4"/>
    </row>
    <row r="9" spans="1:15" ht="15.75">
      <c r="B9" s="19" t="s">
        <v>53</v>
      </c>
      <c r="H9" s="4"/>
      <c r="I9" s="5"/>
      <c r="J9" s="4"/>
    </row>
    <row r="10" spans="1:15">
      <c r="H10" s="4"/>
      <c r="I10" s="6"/>
      <c r="J10" s="4"/>
    </row>
    <row r="11" spans="1:15" ht="15.75">
      <c r="H11" s="4"/>
      <c r="I11" s="5"/>
      <c r="J11" s="4"/>
    </row>
    <row r="12" spans="1:15">
      <c r="H12" s="4"/>
      <c r="I12" s="6"/>
      <c r="J12" s="4"/>
    </row>
    <row r="13" spans="1:15" ht="15.75">
      <c r="H13" s="4"/>
      <c r="I13" s="5"/>
      <c r="J13" s="4"/>
    </row>
    <row r="14" spans="1:15">
      <c r="H14" s="4"/>
      <c r="I14" s="4"/>
      <c r="J14" s="4"/>
    </row>
    <row r="15" spans="1:15">
      <c r="H15" s="4"/>
      <c r="I15" s="4"/>
      <c r="J15" s="4"/>
    </row>
    <row r="16" spans="1:15">
      <c r="H16" s="4"/>
      <c r="I16" s="4"/>
      <c r="J16" s="4"/>
    </row>
    <row r="17" spans="2:10">
      <c r="H17" s="4"/>
      <c r="I17" s="4"/>
      <c r="J17" s="4"/>
    </row>
    <row r="18" spans="2:10">
      <c r="H18" s="4"/>
      <c r="I18" s="4"/>
      <c r="J18" s="4"/>
    </row>
    <row r="19" spans="2:10">
      <c r="H19" s="4"/>
      <c r="I19" s="4"/>
      <c r="J19" s="4"/>
    </row>
    <row r="20" spans="2:10">
      <c r="H20" s="4"/>
      <c r="I20" s="4"/>
      <c r="J20" s="4"/>
    </row>
    <row r="27" spans="2:10">
      <c r="B27" t="s">
        <v>39</v>
      </c>
    </row>
    <row r="29" spans="2:10">
      <c r="B29" s="7" t="s">
        <v>3</v>
      </c>
      <c r="C29" t="s">
        <v>35</v>
      </c>
    </row>
    <row r="31" spans="2:10" ht="17.25">
      <c r="C31" s="7" t="s">
        <v>7</v>
      </c>
    </row>
    <row r="33" spans="2:4">
      <c r="C33" s="10" t="s">
        <v>8</v>
      </c>
    </row>
    <row r="34" spans="2:4">
      <c r="B34"/>
      <c r="C34" s="2">
        <v>2</v>
      </c>
    </row>
    <row r="35" spans="2:4">
      <c r="B35"/>
    </row>
    <row r="36" spans="2:4" ht="17.25">
      <c r="B36" t="s">
        <v>9</v>
      </c>
      <c r="C36" s="8">
        <f>400*3.14/2</f>
        <v>628</v>
      </c>
      <c r="D36" t="s">
        <v>10</v>
      </c>
    </row>
    <row r="37" spans="2:4">
      <c r="B37"/>
      <c r="C37" s="8"/>
    </row>
    <row r="38" spans="2:4">
      <c r="B38" s="7" t="s">
        <v>4</v>
      </c>
      <c r="C38" t="s">
        <v>40</v>
      </c>
    </row>
    <row r="40" spans="2:4" ht="17.25">
      <c r="C40" s="7" t="s">
        <v>7</v>
      </c>
    </row>
    <row r="42" spans="2:4">
      <c r="C42" s="9" t="s">
        <v>11</v>
      </c>
    </row>
    <row r="43" spans="2:4">
      <c r="B43"/>
      <c r="C43" s="11">
        <v>4</v>
      </c>
    </row>
    <row r="44" spans="2:4">
      <c r="B44"/>
    </row>
    <row r="45" spans="2:4" ht="17.25">
      <c r="B45" t="s">
        <v>9</v>
      </c>
      <c r="C45" s="8">
        <f>100*3.14/4</f>
        <v>78.5</v>
      </c>
      <c r="D45" t="s">
        <v>10</v>
      </c>
    </row>
    <row r="46" spans="2:4">
      <c r="B46"/>
    </row>
    <row r="47" spans="2:4">
      <c r="B47" s="7" t="s">
        <v>5</v>
      </c>
      <c r="C47" t="s">
        <v>41</v>
      </c>
    </row>
    <row r="49" spans="2:4" ht="17.25">
      <c r="C49" s="7" t="s">
        <v>7</v>
      </c>
    </row>
    <row r="51" spans="2:4">
      <c r="C51" s="9" t="s">
        <v>12</v>
      </c>
    </row>
    <row r="52" spans="2:4">
      <c r="B52"/>
      <c r="C52" s="11">
        <v>4</v>
      </c>
    </row>
    <row r="53" spans="2:4">
      <c r="B53"/>
    </row>
    <row r="54" spans="2:4" ht="17.25">
      <c r="B54" t="s">
        <v>9</v>
      </c>
      <c r="C54" s="12">
        <f>225*3.14/4</f>
        <v>176.625</v>
      </c>
      <c r="D54" t="s">
        <v>10</v>
      </c>
    </row>
    <row r="55" spans="2:4">
      <c r="B55"/>
      <c r="C55" s="12"/>
      <c r="D55"/>
    </row>
    <row r="56" spans="2:4">
      <c r="B56" s="7" t="s">
        <v>6</v>
      </c>
      <c r="C56" t="s">
        <v>42</v>
      </c>
    </row>
    <row r="58" spans="2:4" ht="17.25">
      <c r="C58" s="7" t="s">
        <v>7</v>
      </c>
    </row>
    <row r="60" spans="2:4">
      <c r="C60" s="9" t="s">
        <v>13</v>
      </c>
    </row>
    <row r="61" spans="2:4">
      <c r="B61"/>
      <c r="C61" s="11">
        <v>5</v>
      </c>
    </row>
    <row r="62" spans="2:4">
      <c r="B62"/>
    </row>
    <row r="63" spans="2:4" ht="17.25">
      <c r="B63" t="s">
        <v>9</v>
      </c>
      <c r="C63" s="12">
        <f>25*3.14/4</f>
        <v>19.625</v>
      </c>
      <c r="D63" t="s">
        <v>10</v>
      </c>
    </row>
    <row r="67" spans="1:4" ht="30">
      <c r="B67" s="3" t="s">
        <v>14</v>
      </c>
      <c r="C67" s="12">
        <f>C63+C54+C45+C36</f>
        <v>902.75</v>
      </c>
      <c r="D67" s="1" t="s">
        <v>10</v>
      </c>
    </row>
    <row r="70" spans="1:4" ht="17.25">
      <c r="B70" t="s">
        <v>15</v>
      </c>
      <c r="C70" t="s">
        <v>23</v>
      </c>
    </row>
    <row r="75" spans="1:4">
      <c r="A75" s="7" t="s">
        <v>16</v>
      </c>
      <c r="B75" t="s">
        <v>43</v>
      </c>
    </row>
    <row r="77" spans="1:4" ht="21">
      <c r="B77" s="13" t="s">
        <v>17</v>
      </c>
    </row>
    <row r="94" spans="2:3">
      <c r="B94" s="7" t="s">
        <v>18</v>
      </c>
    </row>
    <row r="96" spans="2:3">
      <c r="B96" s="7" t="s">
        <v>3</v>
      </c>
      <c r="C96" t="s">
        <v>35</v>
      </c>
    </row>
    <row r="98" spans="2:5" ht="17.25">
      <c r="C98" s="7" t="s">
        <v>7</v>
      </c>
    </row>
    <row r="100" spans="2:5">
      <c r="C100" s="10" t="s">
        <v>8</v>
      </c>
    </row>
    <row r="101" spans="2:5">
      <c r="B101"/>
      <c r="C101" s="2">
        <v>2</v>
      </c>
    </row>
    <row r="102" spans="2:5">
      <c r="B102"/>
    </row>
    <row r="103" spans="2:5" ht="17.25">
      <c r="B103" t="s">
        <v>9</v>
      </c>
      <c r="C103" s="8">
        <f>400*3.14/2</f>
        <v>628</v>
      </c>
      <c r="D103" t="s">
        <v>10</v>
      </c>
    </row>
    <row r="104" spans="2:5">
      <c r="B104"/>
      <c r="C104" s="8"/>
    </row>
    <row r="105" spans="2:5">
      <c r="B105" s="7" t="s">
        <v>4</v>
      </c>
      <c r="C105" t="s">
        <v>44</v>
      </c>
    </row>
    <row r="107" spans="2:5" ht="17.25">
      <c r="C107" s="7" t="s">
        <v>7</v>
      </c>
    </row>
    <row r="109" spans="2:5">
      <c r="C109" s="9" t="s">
        <v>12</v>
      </c>
    </row>
    <row r="110" spans="2:5">
      <c r="B110"/>
      <c r="C110" s="11">
        <v>4</v>
      </c>
    </row>
    <row r="111" spans="2:5">
      <c r="B111"/>
    </row>
    <row r="112" spans="2:5" ht="17.25">
      <c r="B112" t="s">
        <v>9</v>
      </c>
      <c r="C112" s="12">
        <f>225*3.14/4</f>
        <v>176.625</v>
      </c>
      <c r="D112" t="s">
        <v>10</v>
      </c>
      <c r="E112" s="1">
        <f>176+176+1.2+628</f>
        <v>981.2</v>
      </c>
    </row>
    <row r="113" spans="2:4">
      <c r="B113"/>
    </row>
    <row r="114" spans="2:4">
      <c r="B114" s="7" t="s">
        <v>5</v>
      </c>
      <c r="C114" t="s">
        <v>19</v>
      </c>
    </row>
    <row r="116" spans="2:4" ht="17.25">
      <c r="C116" s="7" t="s">
        <v>7</v>
      </c>
    </row>
    <row r="118" spans="2:4">
      <c r="C118" s="9" t="s">
        <v>12</v>
      </c>
    </row>
    <row r="119" spans="2:4">
      <c r="B119"/>
      <c r="C119" s="11">
        <v>4</v>
      </c>
    </row>
    <row r="120" spans="2:4">
      <c r="B120"/>
    </row>
    <row r="121" spans="2:4" ht="17.25">
      <c r="B121" t="s">
        <v>9</v>
      </c>
      <c r="C121" s="12">
        <f>225*3.14/4</f>
        <v>176.625</v>
      </c>
      <c r="D121" t="s">
        <v>10</v>
      </c>
    </row>
    <row r="123" spans="2:4" ht="17.25">
      <c r="B123" s="7" t="s">
        <v>45</v>
      </c>
      <c r="C123" t="s">
        <v>22</v>
      </c>
    </row>
    <row r="126" spans="2:4" ht="21">
      <c r="B126" s="13" t="s">
        <v>54</v>
      </c>
    </row>
    <row r="143" spans="2:2">
      <c r="B143" s="7" t="s">
        <v>18</v>
      </c>
    </row>
    <row r="145" spans="2:4">
      <c r="B145" s="7" t="s">
        <v>3</v>
      </c>
      <c r="C145" t="s">
        <v>35</v>
      </c>
    </row>
    <row r="147" spans="2:4" ht="17.25">
      <c r="C147" s="7" t="s">
        <v>7</v>
      </c>
    </row>
    <row r="149" spans="2:4">
      <c r="C149" s="10" t="s">
        <v>20</v>
      </c>
    </row>
    <row r="150" spans="2:4">
      <c r="B150"/>
      <c r="C150" s="2">
        <v>2</v>
      </c>
    </row>
    <row r="151" spans="2:4">
      <c r="B151"/>
    </row>
    <row r="152" spans="2:4" ht="17.25">
      <c r="B152" t="s">
        <v>9</v>
      </c>
      <c r="C152" s="8">
        <f>400*3.14*0.75</f>
        <v>942</v>
      </c>
      <c r="D152" t="s">
        <v>10</v>
      </c>
    </row>
    <row r="153" spans="2:4">
      <c r="B153"/>
      <c r="C153" s="8"/>
    </row>
    <row r="154" spans="2:4">
      <c r="B154" s="7" t="s">
        <v>4</v>
      </c>
      <c r="C154" t="s">
        <v>36</v>
      </c>
    </row>
    <row r="156" spans="2:4" ht="17.25">
      <c r="C156" s="7" t="s">
        <v>7</v>
      </c>
    </row>
    <row r="158" spans="2:4">
      <c r="C158" s="9" t="s">
        <v>11</v>
      </c>
    </row>
    <row r="159" spans="2:4">
      <c r="B159"/>
      <c r="C159" s="11">
        <v>4</v>
      </c>
    </row>
    <row r="160" spans="2:4">
      <c r="B160"/>
    </row>
    <row r="161" spans="1:4" ht="17.25">
      <c r="B161" t="s">
        <v>9</v>
      </c>
      <c r="C161" s="12">
        <f>100*3.14/4</f>
        <v>78.5</v>
      </c>
      <c r="D161" t="s">
        <v>10</v>
      </c>
    </row>
    <row r="162" spans="1:4">
      <c r="B162"/>
    </row>
    <row r="163" spans="1:4">
      <c r="B163" s="7" t="s">
        <v>5</v>
      </c>
      <c r="C163" t="s">
        <v>34</v>
      </c>
    </row>
    <row r="165" spans="1:4" ht="17.25">
      <c r="C165" s="7" t="s">
        <v>7</v>
      </c>
    </row>
    <row r="167" spans="1:4">
      <c r="C167" s="9" t="s">
        <v>13</v>
      </c>
    </row>
    <row r="168" spans="1:4">
      <c r="B168"/>
      <c r="C168" s="11">
        <v>4</v>
      </c>
    </row>
    <row r="169" spans="1:4">
      <c r="B169"/>
    </row>
    <row r="170" spans="1:4" ht="17.25">
      <c r="B170" t="s">
        <v>9</v>
      </c>
      <c r="C170" s="12">
        <f>25*3.14/4</f>
        <v>19.625</v>
      </c>
      <c r="D170" t="s">
        <v>10</v>
      </c>
    </row>
    <row r="172" spans="1:4" ht="17.25">
      <c r="B172" s="7" t="s">
        <v>45</v>
      </c>
      <c r="C172" t="s">
        <v>21</v>
      </c>
    </row>
    <row r="176" spans="1:4">
      <c r="A176" s="7" t="s">
        <v>24</v>
      </c>
      <c r="B176" s="19" t="s">
        <v>55</v>
      </c>
    </row>
    <row r="177" spans="1:7">
      <c r="A177" s="7"/>
      <c r="B177"/>
    </row>
    <row r="178" spans="1:7">
      <c r="B178" t="s">
        <v>30</v>
      </c>
    </row>
    <row r="179" spans="1:7">
      <c r="B179" s="18" t="s">
        <v>29</v>
      </c>
    </row>
    <row r="180" spans="1:7" ht="16.5" customHeight="1">
      <c r="B180" s="17" t="s">
        <v>27</v>
      </c>
    </row>
    <row r="181" spans="1:7" ht="16.5" customHeight="1">
      <c r="B181" s="16"/>
    </row>
    <row r="182" spans="1:7" ht="16.5" customHeight="1">
      <c r="B182" s="29" t="s">
        <v>28</v>
      </c>
      <c r="C182" s="29"/>
    </row>
    <row r="183" spans="1:7" ht="16.5" customHeight="1">
      <c r="B183" s="25">
        <v>4</v>
      </c>
      <c r="C183" s="25"/>
    </row>
    <row r="185" spans="1:7" ht="17.25">
      <c r="B185" s="26" t="s">
        <v>25</v>
      </c>
      <c r="C185" s="26"/>
      <c r="D185" s="26"/>
      <c r="E185" s="26"/>
      <c r="F185" s="26"/>
      <c r="G185" s="26"/>
    </row>
    <row r="186" spans="1:7">
      <c r="B186" s="27">
        <v>4</v>
      </c>
      <c r="C186" s="27"/>
      <c r="D186" s="27"/>
      <c r="E186" s="27"/>
      <c r="F186" s="27"/>
      <c r="G186" s="27"/>
    </row>
    <row r="188" spans="1:7" ht="17.25">
      <c r="B188" s="26" t="s">
        <v>26</v>
      </c>
      <c r="C188" s="26"/>
    </row>
    <row r="189" spans="1:7">
      <c r="B189" s="27">
        <v>4</v>
      </c>
      <c r="C189" s="27"/>
    </row>
    <row r="191" spans="1:7">
      <c r="B191"/>
    </row>
    <row r="193" spans="2:10" ht="17.25">
      <c r="B193" t="s">
        <v>32</v>
      </c>
    </row>
    <row r="196" spans="2:10" ht="17.25">
      <c r="B196" s="22" t="s">
        <v>56</v>
      </c>
      <c r="C196" s="22"/>
      <c r="D196" s="22"/>
      <c r="E196" s="22"/>
      <c r="F196" s="22"/>
      <c r="G196" s="22"/>
      <c r="H196" s="22"/>
      <c r="I196" s="22"/>
      <c r="J196" s="22"/>
    </row>
    <row r="217" spans="2:3">
      <c r="B217" s="7" t="s">
        <v>18</v>
      </c>
    </row>
    <row r="219" spans="2:3">
      <c r="B219" s="7" t="s">
        <v>3</v>
      </c>
      <c r="C219" t="s">
        <v>35</v>
      </c>
    </row>
    <row r="221" spans="2:3" ht="17.25">
      <c r="C221" s="7" t="s">
        <v>7</v>
      </c>
    </row>
    <row r="223" spans="2:3">
      <c r="C223" s="10" t="s">
        <v>31</v>
      </c>
    </row>
    <row r="224" spans="2:3">
      <c r="B224"/>
      <c r="C224" s="15">
        <v>2</v>
      </c>
    </row>
    <row r="225" spans="2:4">
      <c r="B225"/>
    </row>
    <row r="226" spans="2:4" ht="17.25">
      <c r="B226" t="s">
        <v>9</v>
      </c>
      <c r="C226" s="8">
        <f>400*3.14*0.5</f>
        <v>628</v>
      </c>
      <c r="D226" t="s">
        <v>10</v>
      </c>
    </row>
    <row r="227" spans="2:4">
      <c r="B227"/>
      <c r="C227" s="8"/>
    </row>
    <row r="228" spans="2:4">
      <c r="B228" s="7" t="s">
        <v>4</v>
      </c>
      <c r="C228" t="s">
        <v>46</v>
      </c>
    </row>
    <row r="230" spans="2:4" ht="17.25">
      <c r="C230" s="7" t="s">
        <v>7</v>
      </c>
    </row>
    <row r="232" spans="2:4">
      <c r="C232" s="14" t="s">
        <v>47</v>
      </c>
    </row>
    <row r="233" spans="2:4">
      <c r="B233"/>
      <c r="C233" s="11">
        <v>4</v>
      </c>
    </row>
    <row r="234" spans="2:4">
      <c r="B234"/>
    </row>
    <row r="235" spans="2:4" ht="17.25">
      <c r="B235" t="s">
        <v>9</v>
      </c>
      <c r="C235" s="12">
        <f>361*3.14/4</f>
        <v>283.38499999999999</v>
      </c>
      <c r="D235" t="s">
        <v>10</v>
      </c>
    </row>
    <row r="236" spans="2:4">
      <c r="B236"/>
    </row>
    <row r="237" spans="2:4">
      <c r="B237" s="7" t="s">
        <v>5</v>
      </c>
      <c r="C237" t="s">
        <v>48</v>
      </c>
    </row>
    <row r="239" spans="2:4" ht="17.25">
      <c r="C239" s="7" t="s">
        <v>7</v>
      </c>
    </row>
    <row r="241" spans="2:5">
      <c r="C241" s="14" t="s">
        <v>49</v>
      </c>
    </row>
    <row r="242" spans="2:5">
      <c r="B242"/>
      <c r="C242" s="11">
        <v>4</v>
      </c>
    </row>
    <row r="243" spans="2:5">
      <c r="B243"/>
    </row>
    <row r="244" spans="2:5" ht="17.25">
      <c r="B244" t="s">
        <v>9</v>
      </c>
      <c r="C244" s="12">
        <f>36*3.14/4</f>
        <v>28.26</v>
      </c>
      <c r="D244" t="s">
        <v>10</v>
      </c>
    </row>
    <row r="247" spans="2:5">
      <c r="B247" s="7" t="s">
        <v>6</v>
      </c>
      <c r="C247" t="s">
        <v>50</v>
      </c>
    </row>
    <row r="249" spans="2:5" ht="17.25">
      <c r="C249" s="7" t="s">
        <v>7</v>
      </c>
    </row>
    <row r="251" spans="2:5">
      <c r="C251" s="14" t="s">
        <v>51</v>
      </c>
    </row>
    <row r="252" spans="2:5">
      <c r="B252"/>
      <c r="C252" s="11">
        <v>4</v>
      </c>
    </row>
    <row r="253" spans="2:5">
      <c r="B253"/>
    </row>
    <row r="254" spans="2:5" ht="17.25">
      <c r="B254" t="s">
        <v>9</v>
      </c>
      <c r="C254" s="12">
        <f>81*3.14/4</f>
        <v>63.585000000000001</v>
      </c>
      <c r="D254" t="s">
        <v>10</v>
      </c>
      <c r="E254" s="20"/>
    </row>
    <row r="256" spans="2:5" ht="17.25">
      <c r="B256" s="7"/>
      <c r="C256" t="s">
        <v>33</v>
      </c>
    </row>
    <row r="260" spans="2:10" ht="17.25">
      <c r="B260" t="s">
        <v>52</v>
      </c>
    </row>
    <row r="263" spans="2:10" ht="15" customHeight="1">
      <c r="B263" s="23" t="s">
        <v>57</v>
      </c>
      <c r="C263" s="23"/>
      <c r="D263" s="23"/>
      <c r="E263" s="23"/>
      <c r="F263" s="23"/>
      <c r="G263" s="23"/>
    </row>
    <row r="264" spans="2:10">
      <c r="B264" s="23"/>
      <c r="C264" s="23"/>
      <c r="D264" s="23"/>
      <c r="E264" s="23"/>
      <c r="F264" s="23"/>
      <c r="G264" s="23"/>
    </row>
    <row r="265" spans="2:10">
      <c r="B265" s="23"/>
      <c r="C265" s="23"/>
      <c r="D265" s="23"/>
      <c r="E265" s="23"/>
      <c r="F265" s="23"/>
      <c r="G265" s="23"/>
    </row>
    <row r="266" spans="2:10">
      <c r="B266" s="23"/>
      <c r="C266" s="23"/>
      <c r="D266" s="23"/>
      <c r="E266" s="23"/>
      <c r="F266" s="23"/>
      <c r="G266" s="23"/>
    </row>
    <row r="267" spans="2:10">
      <c r="B267" s="23"/>
      <c r="C267" s="23"/>
      <c r="D267" s="23"/>
      <c r="E267" s="23"/>
      <c r="F267" s="23"/>
      <c r="G267" s="23"/>
    </row>
    <row r="268" spans="2:10">
      <c r="B268" s="23"/>
      <c r="C268" s="23"/>
      <c r="D268" s="23"/>
      <c r="E268" s="23"/>
      <c r="F268" s="23"/>
      <c r="G268" s="23"/>
    </row>
    <row r="269" spans="2:10">
      <c r="B269" s="21"/>
      <c r="C269" s="21"/>
      <c r="D269" s="21"/>
      <c r="E269" s="21"/>
      <c r="F269" s="21"/>
      <c r="G269" s="21"/>
    </row>
    <row r="270" spans="2:10">
      <c r="B270" s="24"/>
      <c r="C270" s="25"/>
      <c r="D270" s="25"/>
      <c r="E270" s="25"/>
      <c r="F270" s="25"/>
      <c r="G270" s="25"/>
      <c r="H270" s="25"/>
      <c r="I270" s="25"/>
      <c r="J270" s="25"/>
    </row>
    <row r="271" spans="2:10">
      <c r="B271" s="25"/>
      <c r="C271" s="25"/>
      <c r="D271" s="25"/>
      <c r="E271" s="25"/>
      <c r="F271" s="25"/>
      <c r="G271" s="25"/>
      <c r="H271" s="25"/>
      <c r="I271" s="25"/>
      <c r="J271" s="25"/>
    </row>
    <row r="272" spans="2:10">
      <c r="B272" s="25"/>
      <c r="C272" s="25"/>
      <c r="D272" s="25"/>
      <c r="E272" s="25"/>
      <c r="F272" s="25"/>
      <c r="G272" s="25"/>
      <c r="H272" s="25"/>
      <c r="I272" s="25"/>
      <c r="J272" s="25"/>
    </row>
    <row r="273" spans="2:10">
      <c r="B273" s="25"/>
      <c r="C273" s="25"/>
      <c r="D273" s="25"/>
      <c r="E273" s="25"/>
      <c r="F273" s="25"/>
      <c r="G273" s="25"/>
      <c r="H273" s="25"/>
      <c r="I273" s="25"/>
      <c r="J273" s="25"/>
    </row>
    <row r="274" spans="2:10">
      <c r="B274" s="25"/>
      <c r="C274" s="25"/>
      <c r="D274" s="25"/>
      <c r="E274" s="25"/>
      <c r="F274" s="25"/>
      <c r="G274" s="25"/>
      <c r="H274" s="25"/>
      <c r="I274" s="25"/>
      <c r="J274" s="25"/>
    </row>
    <row r="275" spans="2:10">
      <c r="B275" s="25"/>
      <c r="C275" s="25"/>
      <c r="D275" s="25"/>
      <c r="E275" s="25"/>
      <c r="F275" s="25"/>
      <c r="G275" s="25"/>
      <c r="H275" s="25"/>
      <c r="I275" s="25"/>
      <c r="J275" s="25"/>
    </row>
    <row r="276" spans="2:10">
      <c r="B276" s="25"/>
      <c r="C276" s="25"/>
      <c r="D276" s="25"/>
      <c r="E276" s="25"/>
      <c r="F276" s="25"/>
      <c r="G276" s="25"/>
      <c r="H276" s="25"/>
      <c r="I276" s="25"/>
      <c r="J276" s="25"/>
    </row>
    <row r="277" spans="2:10">
      <c r="B277" s="25"/>
      <c r="C277" s="25"/>
      <c r="D277" s="25"/>
      <c r="E277" s="25"/>
      <c r="F277" s="25"/>
      <c r="G277" s="25"/>
      <c r="H277" s="25"/>
      <c r="I277" s="25"/>
      <c r="J277" s="25"/>
    </row>
    <row r="278" spans="2:10">
      <c r="B278" s="25"/>
      <c r="C278" s="25"/>
      <c r="D278" s="25"/>
      <c r="E278" s="25"/>
      <c r="F278" s="25"/>
      <c r="G278" s="25"/>
      <c r="H278" s="25"/>
      <c r="I278" s="25"/>
      <c r="J278" s="25"/>
    </row>
    <row r="279" spans="2:10">
      <c r="B279" s="25"/>
      <c r="C279" s="25"/>
      <c r="D279" s="25"/>
      <c r="E279" s="25"/>
      <c r="F279" s="25"/>
      <c r="G279" s="25"/>
      <c r="H279" s="25"/>
      <c r="I279" s="25"/>
      <c r="J279" s="25"/>
    </row>
  </sheetData>
  <mergeCells count="10">
    <mergeCell ref="B1:O4"/>
    <mergeCell ref="B186:G186"/>
    <mergeCell ref="B185:G185"/>
    <mergeCell ref="B182:C182"/>
    <mergeCell ref="B183:C183"/>
    <mergeCell ref="B196:J196"/>
    <mergeCell ref="B263:G268"/>
    <mergeCell ref="B270:J279"/>
    <mergeCell ref="B188:C188"/>
    <mergeCell ref="B189:C18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Shell global solutions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200161</dc:creator>
  <cp:lastModifiedBy>Rosie</cp:lastModifiedBy>
  <dcterms:created xsi:type="dcterms:W3CDTF">2011-04-01T10:11:48Z</dcterms:created>
  <dcterms:modified xsi:type="dcterms:W3CDTF">2011-06-06T11:14:12Z</dcterms:modified>
</cp:coreProperties>
</file>