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155" windowHeight="84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307" i="1" l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I289" i="1" l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163" i="1" l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K108" i="1" l="1"/>
  <c r="I91" i="1"/>
  <c r="K92" i="1" s="1"/>
  <c r="I106" i="1"/>
  <c r="F106" i="1"/>
  <c r="I101" i="1"/>
  <c r="F101" i="1"/>
  <c r="K103" i="1" s="1"/>
  <c r="I96" i="1"/>
  <c r="F96" i="1"/>
  <c r="K98" i="1" s="1"/>
  <c r="F91" i="1"/>
  <c r="I58" i="1" l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57" i="1"/>
</calcChain>
</file>

<file path=xl/sharedStrings.xml><?xml version="1.0" encoding="utf-8"?>
<sst xmlns="http://schemas.openxmlformats.org/spreadsheetml/2006/main" count="409" uniqueCount="110">
  <si>
    <t>QUESTION</t>
  </si>
  <si>
    <t>Solution</t>
  </si>
  <si>
    <t>Aswaath 9L,</t>
  </si>
  <si>
    <t>GIS, Kuala Lumpur,</t>
  </si>
  <si>
    <t>Malaysia.</t>
  </si>
  <si>
    <t>A</t>
  </si>
  <si>
    <t>n</t>
  </si>
  <si>
    <t>-</t>
  </si>
  <si>
    <t>=</t>
  </si>
  <si>
    <t xml:space="preserve">  </t>
  </si>
  <si>
    <r>
      <t>We can find out the sequence 1000 will fall under by finding the n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term for each sequence and then equating it to 1000. If the result is an integer, 1000 falls into that sequence.</t>
    </r>
  </si>
  <si>
    <t>When we equate it to 1000…..</t>
  </si>
  <si>
    <t>2n</t>
  </si>
  <si>
    <t>Because the answer is not an integer, 1000 doesn’t fall into this sequence</t>
  </si>
  <si>
    <t>4n</t>
  </si>
  <si>
    <t>8n</t>
  </si>
  <si>
    <t>16n</t>
  </si>
  <si>
    <t>1000 falls into this sequence as the 63rd term.</t>
  </si>
  <si>
    <t>Part 1</t>
  </si>
  <si>
    <t>Part 2</t>
  </si>
  <si>
    <t>………………..Part 1</t>
  </si>
  <si>
    <t>………………..Part 2</t>
  </si>
  <si>
    <t>………………..Part 3</t>
  </si>
  <si>
    <t>………………..Part 4</t>
  </si>
  <si>
    <t>………………..Part 5</t>
  </si>
  <si>
    <t>………………..Part 6</t>
  </si>
  <si>
    <t>………………..Part 7</t>
  </si>
  <si>
    <r>
      <t>Because all the odd numbers are present in the first sequence, so 32 of the 63 numbers appear in A</t>
    </r>
    <r>
      <rPr>
        <vertAlign val="subscript"/>
        <sz val="11"/>
        <color theme="1"/>
        <rFont val="Calibri"/>
        <family val="2"/>
        <scheme val="minor"/>
      </rPr>
      <t>1</t>
    </r>
  </si>
  <si>
    <t>Remaining numbers are as follows:</t>
  </si>
  <si>
    <t>Numbers in the second sequence:</t>
  </si>
  <si>
    <t>Numbers in the third sequence:</t>
  </si>
  <si>
    <t>We are know that the fourth sequence starts of with 8 and goes up in sixteens.</t>
  </si>
  <si>
    <t>We are know that the second sequence starts of with 2 and goes up in fours.</t>
  </si>
  <si>
    <t>We are know that the fourth sequence starts of with 16 and goes up in thirty-twos.</t>
  </si>
  <si>
    <t>We are know that the fourth sequence starts of with 32 and goes up in sixty-fours.</t>
  </si>
  <si>
    <t xml:space="preserve">There are no more numbers from 1 to 63 that fall into any other sequences. </t>
  </si>
  <si>
    <t>Part 3</t>
  </si>
  <si>
    <t>All positive numbers appears in a sequence because</t>
  </si>
  <si>
    <t>Part 4</t>
  </si>
  <si>
    <t>No number is repeated for the same reasons mentioned in part 3</t>
  </si>
  <si>
    <t>Part 5</t>
  </si>
  <si>
    <t>Part 6</t>
  </si>
  <si>
    <r>
      <t xml:space="preserve"> - all even numbers are 2</t>
    </r>
    <r>
      <rPr>
        <vertAlign val="super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z or 2</t>
    </r>
    <r>
      <rPr>
        <vertAlign val="superscript"/>
        <sz val="11"/>
        <color theme="1"/>
        <rFont val="Calibri"/>
        <family val="2"/>
        <scheme val="minor"/>
      </rPr>
      <t xml:space="preserve">x  </t>
    </r>
    <r>
      <rPr>
        <sz val="11"/>
        <color theme="1"/>
        <rFont val="Calibri"/>
        <family val="2"/>
        <scheme val="minor"/>
      </rPr>
      <t>(where z is a positive odd number)</t>
    </r>
  </si>
  <si>
    <r>
      <t xml:space="preserve">To find out the sequence of any given number, we must equate </t>
    </r>
    <r>
      <rPr>
        <sz val="11"/>
        <color theme="1"/>
        <rFont val="Math5"/>
        <charset val="2"/>
      </rPr>
      <t xml:space="preserve">x </t>
    </r>
    <r>
      <rPr>
        <sz val="11"/>
        <color theme="1"/>
        <rFont val="Calibri"/>
        <family val="2"/>
        <scheme val="minor"/>
      </rPr>
      <t>to this formula:</t>
    </r>
  </si>
  <si>
    <t>m</t>
  </si>
  <si>
    <r>
      <t xml:space="preserve">When </t>
    </r>
    <r>
      <rPr>
        <sz val="11"/>
        <color theme="1"/>
        <rFont val="Math5"/>
        <charset val="2"/>
      </rPr>
      <t>m</t>
    </r>
    <r>
      <rPr>
        <sz val="11"/>
        <color theme="1"/>
        <rFont val="Calibri"/>
        <family val="2"/>
        <scheme val="minor"/>
      </rPr>
      <t xml:space="preserve"> is </t>
    </r>
    <r>
      <rPr>
        <sz val="11"/>
        <color theme="1"/>
        <rFont val="Math5"/>
        <charset val="2"/>
      </rPr>
      <t>A</t>
    </r>
    <r>
      <rPr>
        <vertAlign val="subscript"/>
        <sz val="11"/>
        <color theme="1"/>
        <rFont val="Math5"/>
        <charset val="2"/>
      </rPr>
      <t>m</t>
    </r>
  </si>
  <si>
    <t>Part 7</t>
  </si>
  <si>
    <r>
      <t>2</t>
    </r>
    <r>
      <rPr>
        <vertAlign val="superscript"/>
        <sz val="11"/>
        <color theme="1"/>
        <rFont val="Math5"/>
        <charset val="2"/>
      </rPr>
      <t>(</t>
    </r>
    <r>
      <rPr>
        <vertAlign val="superscript"/>
        <sz val="11"/>
        <color theme="1"/>
        <rFont val="Cambria"/>
        <family val="1"/>
        <scheme val="major"/>
      </rPr>
      <t>(</t>
    </r>
    <r>
      <rPr>
        <vertAlign val="superscript"/>
        <sz val="11"/>
        <color theme="1"/>
        <rFont val="Math5"/>
        <charset val="2"/>
      </rPr>
      <t>m</t>
    </r>
    <r>
      <rPr>
        <vertAlign val="superscript"/>
        <sz val="11"/>
        <color theme="1"/>
        <rFont val="Cambria"/>
        <family val="1"/>
        <scheme val="major"/>
      </rPr>
      <t>+1)</t>
    </r>
    <r>
      <rPr>
        <vertAlign val="superscript"/>
        <sz val="11"/>
        <color theme="1"/>
        <rFont val="Math5"/>
        <charset val="2"/>
      </rPr>
      <t>+1)</t>
    </r>
  </si>
  <si>
    <r>
      <t>2</t>
    </r>
    <r>
      <rPr>
        <vertAlign val="superscript"/>
        <sz val="11"/>
        <color theme="1"/>
        <rFont val="Math5"/>
        <charset val="2"/>
      </rPr>
      <t>m</t>
    </r>
  </si>
  <si>
    <r>
      <t xml:space="preserve">Note: is similar to </t>
    </r>
    <r>
      <rPr>
        <b/>
        <i/>
        <u/>
        <sz val="11"/>
        <color theme="1"/>
        <rFont val="Calibri"/>
        <family val="2"/>
        <scheme val="minor"/>
      </rPr>
      <t>Part 1</t>
    </r>
    <r>
      <rPr>
        <sz val="11"/>
        <color theme="1"/>
        <rFont val="Calibri"/>
        <family val="2"/>
        <scheme val="minor"/>
      </rPr>
      <t xml:space="preserve"> and </t>
    </r>
    <r>
      <rPr>
        <b/>
        <i/>
        <u/>
        <sz val="11"/>
        <color theme="1"/>
        <rFont val="Calibri"/>
        <family val="2"/>
        <scheme val="minor"/>
      </rPr>
      <t>Part 6</t>
    </r>
  </si>
  <si>
    <t>10, 30, 50, 70</t>
  </si>
  <si>
    <t>20,60,100,140</t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</si>
  <si>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+20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</si>
  <si>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+40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</si>
  <si>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+0</t>
    </r>
  </si>
  <si>
    <t>0,0,0,0,0,0,0,0</t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</si>
  <si>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+80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</si>
  <si>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+160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</si>
  <si>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+320</t>
    </r>
  </si>
  <si>
    <t>320,960, 1600</t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</si>
  <si>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+640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</si>
  <si>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+1280</t>
    </r>
  </si>
  <si>
    <r>
      <rPr>
        <sz val="11"/>
        <color theme="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+2560</t>
    </r>
  </si>
  <si>
    <t>640, 1920,3200</t>
  </si>
  <si>
    <t>1280, 3840,6400</t>
  </si>
  <si>
    <t>Now you could calculate which sequence 1000 will fall under by just adding the difference between the tens.</t>
  </si>
  <si>
    <t>More Patterns</t>
  </si>
  <si>
    <t>2^1/4</t>
  </si>
  <si>
    <t>2^0</t>
  </si>
  <si>
    <t>2^2</t>
  </si>
  <si>
    <t>These are the patterns that I noticed from the sequences.</t>
  </si>
  <si>
    <r>
      <t>I noticed that every 5th number starting from the third term in each sequence (except for A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is a multiple of 10. The n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for any multiple of ten in each sequence (expect from A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is </t>
    </r>
  </si>
  <si>
    <r>
      <t xml:space="preserve">I noticed that the 63rd term from </t>
    </r>
    <r>
      <rPr>
        <b/>
        <sz val="11"/>
        <color theme="1"/>
        <rFont val="Calibri"/>
        <family val="2"/>
        <scheme val="minor"/>
      </rPr>
      <t xml:space="preserve">each </t>
    </r>
    <r>
      <rPr>
        <sz val="11"/>
        <color theme="1"/>
        <rFont val="Calibri"/>
        <family val="2"/>
        <scheme val="minor"/>
      </rPr>
      <t>sequence was a power of 2 multiplied by 1000.</t>
    </r>
  </si>
  <si>
    <t>Power</t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</si>
  <si>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>0.25</t>
    </r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</si>
  <si>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</si>
  <si>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</si>
  <si>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</si>
  <si>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r>
      <t xml:space="preserve">2 </t>
    </r>
    <r>
      <rPr>
        <vertAlign val="superscript"/>
        <sz val="11"/>
        <color theme="1"/>
        <rFont val="Calibri"/>
        <family val="2"/>
        <scheme val="minor"/>
      </rPr>
      <t>0.0625</t>
    </r>
  </si>
  <si>
    <t>2^1/16</t>
  </si>
  <si>
    <t>2^1/8</t>
  </si>
  <si>
    <t>2^1</t>
  </si>
  <si>
    <t>2^3</t>
  </si>
  <si>
    <t>2^4</t>
  </si>
  <si>
    <t>2^5</t>
  </si>
  <si>
    <t>2^6</t>
  </si>
  <si>
    <t>Value</t>
  </si>
  <si>
    <t>No. in Sequence</t>
  </si>
  <si>
    <r>
      <t>2</t>
    </r>
    <r>
      <rPr>
        <vertAlign val="superscript"/>
        <sz val="11"/>
        <color theme="0"/>
        <rFont val="Calibri"/>
        <family val="2"/>
        <scheme val="minor"/>
      </rPr>
      <t xml:space="preserve"> 0.125</t>
    </r>
  </si>
  <si>
    <r>
      <t xml:space="preserve">2 </t>
    </r>
    <r>
      <rPr>
        <vertAlign val="superscript"/>
        <sz val="11"/>
        <color theme="0"/>
        <rFont val="Calibri"/>
        <family val="2"/>
        <scheme val="minor"/>
      </rPr>
      <t>0</t>
    </r>
  </si>
  <si>
    <r>
      <t xml:space="preserve">2 </t>
    </r>
    <r>
      <rPr>
        <vertAlign val="superscript"/>
        <sz val="11"/>
        <color theme="0"/>
        <rFont val="Calibri"/>
        <family val="2"/>
        <scheme val="minor"/>
      </rPr>
      <t>2</t>
    </r>
  </si>
  <si>
    <r>
      <t xml:space="preserve">2 </t>
    </r>
    <r>
      <rPr>
        <vertAlign val="superscript"/>
        <sz val="11"/>
        <color theme="0"/>
        <rFont val="Calibri"/>
        <family val="2"/>
        <scheme val="minor"/>
      </rPr>
      <t>4</t>
    </r>
  </si>
  <si>
    <r>
      <t xml:space="preserve">2 </t>
    </r>
    <r>
      <rPr>
        <vertAlign val="superscript"/>
        <sz val="11"/>
        <color theme="0"/>
        <rFont val="Calibri"/>
        <family val="2"/>
        <scheme val="minor"/>
      </rPr>
      <t>6</t>
    </r>
  </si>
  <si>
    <r>
      <t xml:space="preserve">We must apply the method of trial and error for substituting values for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.</t>
    </r>
  </si>
  <si>
    <t>Sequence number</t>
  </si>
  <si>
    <r>
      <t>A</t>
    </r>
    <r>
      <rPr>
        <vertAlign val="subscript"/>
        <sz val="11"/>
        <color theme="0"/>
        <rFont val="Calibri"/>
        <family val="2"/>
        <scheme val="minor"/>
      </rPr>
      <t>0</t>
    </r>
  </si>
  <si>
    <r>
      <t>A</t>
    </r>
    <r>
      <rPr>
        <vertAlign val="subscript"/>
        <sz val="11"/>
        <rFont val="Calibri"/>
        <family val="2"/>
        <scheme val="minor"/>
      </rPr>
      <t>1</t>
    </r>
  </si>
  <si>
    <r>
      <t>A</t>
    </r>
    <r>
      <rPr>
        <vertAlign val="subscript"/>
        <sz val="11"/>
        <rFont val="Calibri"/>
        <family val="2"/>
        <scheme val="minor"/>
      </rPr>
      <t>3</t>
    </r>
  </si>
  <si>
    <r>
      <t>A</t>
    </r>
    <r>
      <rPr>
        <vertAlign val="subscript"/>
        <sz val="11"/>
        <rFont val="Calibri"/>
        <family val="2"/>
        <scheme val="minor"/>
      </rPr>
      <t>5</t>
    </r>
  </si>
  <si>
    <r>
      <t>A</t>
    </r>
    <r>
      <rPr>
        <vertAlign val="subscript"/>
        <sz val="11"/>
        <rFont val="Calibri"/>
        <family val="2"/>
        <scheme val="minor"/>
      </rPr>
      <t>7</t>
    </r>
  </si>
  <si>
    <r>
      <t>A</t>
    </r>
    <r>
      <rPr>
        <vertAlign val="subscript"/>
        <sz val="11"/>
        <rFont val="Calibri"/>
        <family val="2"/>
        <scheme val="minor"/>
      </rPr>
      <t>9</t>
    </r>
  </si>
  <si>
    <r>
      <t>A</t>
    </r>
    <r>
      <rPr>
        <vertAlign val="subscript"/>
        <sz val="11"/>
        <color theme="0"/>
        <rFont val="Calibri"/>
        <family val="2"/>
        <scheme val="minor"/>
      </rPr>
      <t>2</t>
    </r>
  </si>
  <si>
    <r>
      <t>A</t>
    </r>
    <r>
      <rPr>
        <vertAlign val="subscript"/>
        <sz val="11"/>
        <color theme="0"/>
        <rFont val="Calibri"/>
        <family val="2"/>
        <scheme val="minor"/>
      </rPr>
      <t>4</t>
    </r>
  </si>
  <si>
    <r>
      <t>A</t>
    </r>
    <r>
      <rPr>
        <vertAlign val="subscript"/>
        <sz val="11"/>
        <color theme="0"/>
        <rFont val="Calibri"/>
        <family val="2"/>
        <scheme val="minor"/>
      </rPr>
      <t>6</t>
    </r>
  </si>
  <si>
    <r>
      <t>A</t>
    </r>
    <r>
      <rPr>
        <vertAlign val="subscript"/>
        <sz val="11"/>
        <color theme="0"/>
        <rFont val="Calibri"/>
        <family val="2"/>
        <scheme val="minor"/>
      </rPr>
      <t>8</t>
    </r>
  </si>
  <si>
    <t>The pattern for the first 10 sequences is shown in the table below :-</t>
  </si>
  <si>
    <t>An alternative to working out this way is to consider the tens in each pattern.</t>
  </si>
  <si>
    <t>We are know that the third sequence starts of with 4 and goes up in eights.</t>
  </si>
  <si>
    <t xml:space="preserve"> - all odd numbers appear in the first sequence</t>
  </si>
  <si>
    <t>The first sequence, A0, will be the longest as it has all the positive odd numbers whereas the other sequences split-up the positive evens between themselves.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</si>
</sst>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u/>
      <sz val="72"/>
      <color theme="1"/>
      <name val="Calibri"/>
      <family val="2"/>
      <scheme val="minor"/>
    </font>
    <font>
      <i/>
      <u/>
      <sz val="7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7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Math5"/>
      <charset val="2"/>
    </font>
    <font>
      <vertAlign val="superscript"/>
      <sz val="11"/>
      <color theme="1"/>
      <name val="Math5"/>
      <charset val="2"/>
    </font>
    <font>
      <vertAlign val="subscript"/>
      <sz val="11"/>
      <color theme="1"/>
      <name val="Math5"/>
      <charset val="2"/>
    </font>
    <font>
      <vertAlign val="superscript"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theme="0"/>
      </left>
      <right/>
      <top style="thick">
        <color auto="1"/>
      </top>
      <bottom style="thin">
        <color auto="1"/>
      </bottom>
      <diagonal/>
    </border>
    <border>
      <left/>
      <right style="thin">
        <color theme="0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13" fillId="0" borderId="0" xfId="0" applyFont="1"/>
    <xf numFmtId="3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5" fillId="0" borderId="0" xfId="0" applyFont="1"/>
    <xf numFmtId="0" fontId="0" fillId="0" borderId="0" xfId="0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7</xdr:row>
      <xdr:rowOff>133350</xdr:rowOff>
    </xdr:from>
    <xdr:to>
      <xdr:col>12</xdr:col>
      <xdr:colOff>209551</xdr:colOff>
      <xdr:row>30</xdr:row>
      <xdr:rowOff>9526</xdr:rowOff>
    </xdr:to>
    <xdr:pic>
      <xdr:nvPicPr>
        <xdr:cNvPr id="2" name="Picture 1" descr="nrich.maths.org :: Mathematics Enrichment :: Odds, Evens and More Evens - Windows Internet Explorer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21" t="875" r="28049" b="43250"/>
        <a:stretch/>
      </xdr:blipFill>
      <xdr:spPr>
        <a:xfrm>
          <a:off x="1" y="1466850"/>
          <a:ext cx="6648450" cy="4257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9525</xdr:rowOff>
    </xdr:from>
    <xdr:to>
      <xdr:col>12</xdr:col>
      <xdr:colOff>171450</xdr:colOff>
      <xdr:row>38</xdr:row>
      <xdr:rowOff>95250</xdr:rowOff>
    </xdr:to>
    <xdr:pic>
      <xdr:nvPicPr>
        <xdr:cNvPr id="4" name="Picture 3" descr="Screen Clippi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4525"/>
          <a:ext cx="6610350" cy="1609725"/>
        </a:xfrm>
        <a:prstGeom prst="rect">
          <a:avLst/>
        </a:prstGeom>
      </xdr:spPr>
    </xdr:pic>
    <xdr:clientData/>
  </xdr:twoCellAnchor>
  <xdr:oneCellAnchor>
    <xdr:from>
      <xdr:col>0</xdr:col>
      <xdr:colOff>1104900</xdr:colOff>
      <xdr:row>247</xdr:row>
      <xdr:rowOff>176212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1104900" y="46648687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𝑥</m:t>
                    </m:r>
                    <m:r>
                      <a:rPr lang="en-US" sz="1100" b="0" i="1">
                        <a:latin typeface="Cambria Math"/>
                        <a:ea typeface="Cambria Math"/>
                      </a:rPr>
                      <m:t>&gt;0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104900" y="46648687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</a:t>
              </a:r>
              <a:r>
                <a:rPr lang="en-US" sz="1100" b="0" i="0">
                  <a:latin typeface="Cambria Math"/>
                  <a:ea typeface="Cambria Math"/>
                </a:rPr>
                <a:t>&gt;0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1085849</xdr:colOff>
      <xdr:row>249</xdr:row>
      <xdr:rowOff>23812</xdr:rowOff>
    </xdr:from>
    <xdr:ext cx="1609725" cy="282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1085849" y="46896337"/>
              <a:ext cx="1609725" cy="282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𝑥</m:t>
                    </m:r>
                    <m:r>
                      <a:rPr lang="en-US" sz="11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(2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(</m:t>
                        </m:r>
                        <m:r>
                          <a:rPr lang="en-US" sz="1100" b="0" i="1">
                            <a:latin typeface="Cambria Math"/>
                          </a:rPr>
                          <m:t>𝑚</m:t>
                        </m:r>
                        <m:r>
                          <a:rPr lang="en-US" sz="1100" b="0" i="1">
                            <a:latin typeface="Cambria Math"/>
                          </a:rPr>
                          <m:t>+1)</m:t>
                        </m:r>
                      </m:sup>
                    </m:sSup>
                    <m:r>
                      <a:rPr lang="en-US" sz="1100" b="0" i="1">
                        <a:latin typeface="Cambria Math"/>
                      </a:rPr>
                      <m:t>)</m:t>
                    </m:r>
                    <m:r>
                      <a:rPr lang="en-US" sz="1100" b="0" i="0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𝑛</m:t>
                    </m:r>
                    <m:r>
                      <a:rPr lang="en-US" sz="1100" b="0" i="1">
                        <a:latin typeface="Cambria Math"/>
                      </a:rPr>
                      <m:t>−</m:t>
                    </m:r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2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𝑚</m:t>
                        </m:r>
                      </m:sup>
                    </m:sSup>
                  </m:oMath>
                </m:oMathPara>
              </a14:m>
              <a:endParaRPr lang="en-US" sz="1100" i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1085849" y="46896337"/>
              <a:ext cx="1609725" cy="282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𝑥=〖(2〗^((𝑚+1))) 𝑛−2^𝑚</a:t>
              </a:r>
              <a:endParaRPr lang="en-US" sz="1100" i="1"/>
            </a:p>
          </xdr:txBody>
        </xdr:sp>
      </mc:Fallback>
    </mc:AlternateContent>
    <xdr:clientData/>
  </xdr:oneCellAnchor>
  <xdr:oneCellAnchor>
    <xdr:from>
      <xdr:col>0</xdr:col>
      <xdr:colOff>1181099</xdr:colOff>
      <xdr:row>252</xdr:row>
      <xdr:rowOff>147637</xdr:rowOff>
    </xdr:from>
    <xdr:ext cx="4429126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1181099" y="47591662"/>
              <a:ext cx="442912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𝐼𝑓</m:t>
                  </m:r>
                  <m:r>
                    <a:rPr lang="en-US" sz="1100" b="0" i="1">
                      <a:latin typeface="Cambria Math"/>
                    </a:rPr>
                    <m:t> </m:t>
                  </m:r>
                  <m:r>
                    <a:rPr lang="en-US" sz="1100" b="0" i="1">
                      <a:latin typeface="Cambria Math"/>
                    </a:rPr>
                    <m:t>𝑥</m:t>
                  </m:r>
                  <m:r>
                    <a:rPr lang="en-US" sz="1100" b="0" i="1">
                      <a:latin typeface="Cambria Math"/>
                    </a:rPr>
                    <m:t>=</m:t>
                  </m:r>
                </m:oMath>
              </a14:m>
              <a:r>
                <a:rPr lang="en-US" sz="1100"/>
                <a:t> integer (n), it belongs</a:t>
              </a:r>
              <a:r>
                <a:rPr lang="en-US" sz="1100" baseline="0"/>
                <a:t> to A</a:t>
              </a:r>
              <a:r>
                <a:rPr lang="en-US" sz="1100" baseline="-25000"/>
                <a:t>m </a:t>
              </a:r>
              <a:r>
                <a:rPr lang="en-US" sz="1100" baseline="0"/>
                <a:t> as the n</a:t>
              </a:r>
              <a:r>
                <a:rPr lang="en-US" sz="1100" baseline="30000"/>
                <a:t>th</a:t>
              </a:r>
              <a:r>
                <a:rPr lang="en-US" sz="1100" baseline="0"/>
                <a:t> number in the sequence</a:t>
              </a:r>
              <a:endParaRPr lang="en-US" sz="1100" baseline="-250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181099" y="47591662"/>
              <a:ext cx="442912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𝐼𝑓 𝑥=</a:t>
              </a:r>
              <a:r>
                <a:rPr lang="en-US" sz="1100"/>
                <a:t> interger (n), it belongs</a:t>
              </a:r>
              <a:r>
                <a:rPr lang="en-US" sz="1100" baseline="0"/>
                <a:t> to A</a:t>
              </a:r>
              <a:r>
                <a:rPr lang="en-US" sz="1100" baseline="-25000"/>
                <a:t>m </a:t>
              </a:r>
              <a:r>
                <a:rPr lang="en-US" sz="1100" baseline="0"/>
                <a:t> as the n</a:t>
              </a:r>
              <a:r>
                <a:rPr lang="en-US" sz="1100" baseline="30000"/>
                <a:t>th</a:t>
              </a:r>
              <a:r>
                <a:rPr lang="en-US" sz="1100" baseline="0"/>
                <a:t> number in the sequence</a:t>
              </a:r>
              <a:endParaRPr lang="en-US" sz="1100" baseline="-25000"/>
            </a:p>
          </xdr:txBody>
        </xdr:sp>
      </mc:Fallback>
    </mc:AlternateContent>
    <xdr:clientData/>
  </xdr:oneCellAnchor>
  <xdr:oneCellAnchor>
    <xdr:from>
      <xdr:col>11</xdr:col>
      <xdr:colOff>228600</xdr:colOff>
      <xdr:row>299</xdr:row>
      <xdr:rowOff>42862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5334000" y="61098112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5</m:t>
                  </m:r>
                  <m:r>
                    <a:rPr lang="en-US" sz="1100" b="0" i="1">
                      <a:latin typeface="Cambria Math"/>
                    </a:rPr>
                    <m:t>𝑛</m:t>
                  </m:r>
                  <m:r>
                    <a:rPr lang="en-US" sz="1100" b="0" i="1">
                      <a:latin typeface="Cambria Math"/>
                    </a:rPr>
                    <m:t>−2</m:t>
                  </m:r>
                </m:oMath>
              </a14:m>
              <a:r>
                <a:rPr lang="en-US" sz="1100" b="0"/>
                <a:t>.</a:t>
              </a: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334000" y="61098112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5𝑛−2</a:t>
              </a:r>
              <a:r>
                <a:rPr lang="en-US" sz="1100" b="0"/>
                <a:t>.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0"/>
  <sheetViews>
    <sheetView tabSelected="1" workbookViewId="0">
      <selection sqref="A1:O7"/>
    </sheetView>
  </sheetViews>
  <sheetFormatPr defaultRowHeight="15" x14ac:dyDescent="0.25"/>
  <cols>
    <col min="1" max="1" width="18.7109375" customWidth="1"/>
    <col min="2" max="2" width="10" style="1" bestFit="1" customWidth="1"/>
    <col min="3" max="3" width="2.28515625" style="15" bestFit="1" customWidth="1"/>
    <col min="4" max="4" width="2.42578125" style="6" bestFit="1" customWidth="1"/>
    <col min="5" max="5" width="2.42578125" style="12" customWidth="1"/>
    <col min="6" max="6" width="14.7109375" bestFit="1" customWidth="1"/>
    <col min="7" max="7" width="2.140625" style="11" bestFit="1" customWidth="1"/>
    <col min="8" max="8" width="1.7109375" style="11" bestFit="1" customWidth="1"/>
    <col min="9" max="9" width="11.42578125" style="6" customWidth="1"/>
    <col min="10" max="10" width="11.5703125" customWidth="1"/>
    <col min="11" max="11" width="9.28515625" customWidth="1"/>
    <col min="12" max="12" width="9.85546875" customWidth="1"/>
    <col min="13" max="13" width="9.7109375" bestFit="1" customWidth="1"/>
    <col min="14" max="14" width="11.28515625" customWidth="1"/>
    <col min="15" max="15" width="10.85546875" customWidth="1"/>
  </cols>
  <sheetData>
    <row r="1" spans="1:15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s="8" customFormat="1" x14ac:dyDescent="0.25">
      <c r="A8" s="7"/>
      <c r="B8" s="7"/>
      <c r="C8" s="14"/>
      <c r="D8" s="9"/>
      <c r="E8" s="7"/>
      <c r="F8" s="7"/>
      <c r="G8" s="7"/>
      <c r="H8" s="7"/>
      <c r="I8" s="9"/>
      <c r="J8" s="7"/>
      <c r="K8" s="7"/>
      <c r="L8" s="7"/>
      <c r="M8" s="7"/>
      <c r="N8" s="7"/>
      <c r="O8" s="7"/>
    </row>
    <row r="9" spans="1:15" s="8" customFormat="1" x14ac:dyDescent="0.25">
      <c r="A9" s="7"/>
      <c r="B9" s="7"/>
      <c r="C9" s="14"/>
      <c r="D9" s="9"/>
      <c r="E9" s="7"/>
      <c r="F9" s="7"/>
      <c r="G9" s="7"/>
      <c r="H9" s="7"/>
      <c r="I9" s="9"/>
      <c r="J9" s="7"/>
      <c r="K9" s="7"/>
      <c r="L9" s="7"/>
      <c r="M9" s="7"/>
      <c r="N9" s="7"/>
      <c r="O9" s="7"/>
    </row>
    <row r="10" spans="1:15" s="8" customFormat="1" x14ac:dyDescent="0.25">
      <c r="A10" s="7"/>
      <c r="B10" s="7"/>
      <c r="C10" s="14"/>
      <c r="D10" s="9"/>
      <c r="E10" s="7"/>
      <c r="F10" s="7"/>
      <c r="G10" s="7"/>
      <c r="H10" s="7"/>
      <c r="I10" s="9"/>
      <c r="J10" s="7"/>
      <c r="K10" s="7"/>
      <c r="L10" s="7"/>
      <c r="M10" s="7"/>
      <c r="N10" s="7"/>
      <c r="O10" s="7"/>
    </row>
    <row r="11" spans="1:15" s="8" customFormat="1" x14ac:dyDescent="0.25">
      <c r="A11" s="7"/>
      <c r="B11" s="7"/>
      <c r="C11" s="14"/>
      <c r="D11" s="9"/>
      <c r="E11" s="7"/>
      <c r="F11" s="7"/>
      <c r="G11" s="7"/>
      <c r="H11" s="7"/>
      <c r="I11" s="9"/>
      <c r="J11" s="7"/>
      <c r="K11" s="7"/>
      <c r="L11" s="7"/>
      <c r="M11" s="7"/>
      <c r="N11" s="7"/>
      <c r="O11" s="7"/>
    </row>
    <row r="12" spans="1:15" s="8" customFormat="1" x14ac:dyDescent="0.25">
      <c r="A12" s="7"/>
      <c r="B12" s="7"/>
      <c r="C12" s="14"/>
      <c r="D12" s="9"/>
      <c r="E12" s="7"/>
      <c r="F12" s="7"/>
      <c r="G12" s="7"/>
      <c r="H12" s="7"/>
      <c r="I12" s="9"/>
      <c r="J12" s="7"/>
      <c r="K12" s="7"/>
      <c r="L12" s="7"/>
      <c r="M12" s="7"/>
      <c r="N12" s="7"/>
      <c r="O12" s="7"/>
    </row>
    <row r="13" spans="1:15" s="8" customFormat="1" x14ac:dyDescent="0.25">
      <c r="A13" s="7"/>
      <c r="B13" s="7"/>
      <c r="C13" s="14"/>
      <c r="D13" s="9"/>
      <c r="E13" s="7"/>
      <c r="F13" s="7"/>
      <c r="G13" s="7"/>
      <c r="H13" s="7"/>
      <c r="I13" s="9"/>
      <c r="J13" s="7"/>
      <c r="K13" s="7"/>
      <c r="L13" s="7"/>
      <c r="M13" s="7"/>
      <c r="N13" s="7"/>
      <c r="O13" s="7"/>
    </row>
    <row r="14" spans="1:15" s="8" customFormat="1" x14ac:dyDescent="0.25">
      <c r="A14" s="7"/>
      <c r="B14" s="7"/>
      <c r="C14" s="14"/>
      <c r="D14" s="9"/>
      <c r="E14" s="7"/>
      <c r="F14" s="7"/>
      <c r="G14" s="7"/>
      <c r="H14" s="7"/>
      <c r="I14" s="9"/>
      <c r="J14" s="7"/>
      <c r="K14" s="7"/>
      <c r="L14" s="7"/>
      <c r="M14" s="7"/>
      <c r="N14" s="7"/>
      <c r="O14" s="7"/>
    </row>
    <row r="15" spans="1:15" s="8" customFormat="1" x14ac:dyDescent="0.25">
      <c r="A15" s="7"/>
      <c r="B15" s="7"/>
      <c r="C15" s="14"/>
      <c r="D15" s="9"/>
      <c r="E15" s="7"/>
      <c r="F15" s="7"/>
      <c r="G15" s="7"/>
      <c r="H15" s="7"/>
      <c r="I15" s="9"/>
      <c r="J15" s="7"/>
      <c r="K15" s="7"/>
      <c r="L15" s="7"/>
      <c r="M15" s="7"/>
      <c r="N15" s="7"/>
      <c r="O15" s="7"/>
    </row>
    <row r="16" spans="1:15" x14ac:dyDescent="0.25">
      <c r="B16" s="2"/>
    </row>
    <row r="29" spans="15:16" x14ac:dyDescent="0.25">
      <c r="O29" s="67" t="s">
        <v>20</v>
      </c>
      <c r="P29" s="67"/>
    </row>
    <row r="31" spans="15:16" x14ac:dyDescent="0.25">
      <c r="O31" s="67" t="s">
        <v>21</v>
      </c>
      <c r="P31" s="67"/>
    </row>
    <row r="33" spans="1:16" x14ac:dyDescent="0.25">
      <c r="O33" s="67" t="s">
        <v>22</v>
      </c>
      <c r="P33" s="67"/>
    </row>
    <row r="34" spans="1:16" x14ac:dyDescent="0.25">
      <c r="O34" s="67" t="s">
        <v>23</v>
      </c>
      <c r="P34" s="67"/>
    </row>
    <row r="35" spans="1:16" x14ac:dyDescent="0.25">
      <c r="O35" s="67" t="s">
        <v>24</v>
      </c>
      <c r="P35" s="67"/>
    </row>
    <row r="37" spans="1:16" x14ac:dyDescent="0.25">
      <c r="O37" s="67" t="s">
        <v>25</v>
      </c>
      <c r="P37" s="67"/>
    </row>
    <row r="38" spans="1:16" x14ac:dyDescent="0.25">
      <c r="O38" s="67" t="s">
        <v>26</v>
      </c>
      <c r="P38" s="67"/>
    </row>
    <row r="43" spans="1:16" x14ac:dyDescent="0.25">
      <c r="A43" s="65" t="s">
        <v>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</row>
    <row r="44" spans="1:16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6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6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6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</row>
    <row r="48" spans="1:16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x14ac:dyDescent="0.25">
      <c r="B52"/>
    </row>
    <row r="53" spans="1:15" x14ac:dyDescent="0.25">
      <c r="B53"/>
    </row>
    <row r="54" spans="1:15" ht="15" customHeight="1" x14ac:dyDescent="0.25">
      <c r="A54" s="21" t="s">
        <v>18</v>
      </c>
      <c r="B54" s="62" t="s">
        <v>10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5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x14ac:dyDescent="0.25">
      <c r="B56"/>
    </row>
    <row r="57" spans="1:15" ht="18" x14ac:dyDescent="0.35">
      <c r="B57"/>
      <c r="C57" s="15" t="s">
        <v>5</v>
      </c>
      <c r="D57" s="13">
        <v>0</v>
      </c>
      <c r="E57" s="12" t="s">
        <v>8</v>
      </c>
      <c r="F57">
        <f>2^D57*2</f>
        <v>2</v>
      </c>
      <c r="G57" s="11" t="s">
        <v>6</v>
      </c>
      <c r="H57" s="11" t="s">
        <v>7</v>
      </c>
      <c r="I57" s="6">
        <f>2^D57</f>
        <v>1</v>
      </c>
    </row>
    <row r="58" spans="1:15" ht="18" x14ac:dyDescent="0.35">
      <c r="B58"/>
      <c r="C58" s="15" t="s">
        <v>5</v>
      </c>
      <c r="D58" s="13">
        <v>1</v>
      </c>
      <c r="E58" s="12" t="s">
        <v>8</v>
      </c>
      <c r="F58" s="8">
        <f t="shared" ref="F58:F86" si="0">2^D58*2</f>
        <v>4</v>
      </c>
      <c r="G58" s="11" t="s">
        <v>6</v>
      </c>
      <c r="H58" s="11" t="s">
        <v>7</v>
      </c>
      <c r="I58" s="6">
        <f t="shared" ref="I58:I86" si="1">2^D58</f>
        <v>2</v>
      </c>
    </row>
    <row r="59" spans="1:15" ht="18" x14ac:dyDescent="0.35">
      <c r="B59"/>
      <c r="C59" s="15" t="s">
        <v>5</v>
      </c>
      <c r="D59" s="13">
        <v>2</v>
      </c>
      <c r="E59" s="12" t="s">
        <v>8</v>
      </c>
      <c r="F59" s="8">
        <f t="shared" si="0"/>
        <v>8</v>
      </c>
      <c r="G59" s="11" t="s">
        <v>6</v>
      </c>
      <c r="H59" s="11" t="s">
        <v>7</v>
      </c>
      <c r="I59" s="6">
        <f t="shared" si="1"/>
        <v>4</v>
      </c>
    </row>
    <row r="60" spans="1:15" ht="18" x14ac:dyDescent="0.35">
      <c r="B60"/>
      <c r="C60" s="15" t="s">
        <v>5</v>
      </c>
      <c r="D60" s="13">
        <v>3</v>
      </c>
      <c r="E60" s="12" t="s">
        <v>8</v>
      </c>
      <c r="F60" s="8">
        <f t="shared" si="0"/>
        <v>16</v>
      </c>
      <c r="G60" s="11" t="s">
        <v>6</v>
      </c>
      <c r="H60" s="11" t="s">
        <v>7</v>
      </c>
      <c r="I60" s="6">
        <f t="shared" si="1"/>
        <v>8</v>
      </c>
    </row>
    <row r="61" spans="1:15" ht="18" x14ac:dyDescent="0.35">
      <c r="B61"/>
      <c r="C61" s="15" t="s">
        <v>5</v>
      </c>
      <c r="D61" s="13">
        <v>4</v>
      </c>
      <c r="E61" s="12" t="s">
        <v>8</v>
      </c>
      <c r="F61" s="8">
        <f t="shared" si="0"/>
        <v>32</v>
      </c>
      <c r="G61" s="11" t="s">
        <v>6</v>
      </c>
      <c r="H61" s="11" t="s">
        <v>7</v>
      </c>
      <c r="I61" s="6">
        <f t="shared" si="1"/>
        <v>16</v>
      </c>
    </row>
    <row r="62" spans="1:15" ht="18" x14ac:dyDescent="0.35">
      <c r="B62"/>
      <c r="C62" s="15" t="s">
        <v>5</v>
      </c>
      <c r="D62" s="13">
        <v>5</v>
      </c>
      <c r="E62" s="12" t="s">
        <v>8</v>
      </c>
      <c r="F62" s="8">
        <f t="shared" si="0"/>
        <v>64</v>
      </c>
      <c r="G62" s="11" t="s">
        <v>6</v>
      </c>
      <c r="H62" s="11" t="s">
        <v>7</v>
      </c>
      <c r="I62" s="6">
        <f t="shared" si="1"/>
        <v>32</v>
      </c>
    </row>
    <row r="63" spans="1:15" ht="18" x14ac:dyDescent="0.35">
      <c r="B63"/>
      <c r="C63" s="15" t="s">
        <v>5</v>
      </c>
      <c r="D63" s="13">
        <v>6</v>
      </c>
      <c r="E63" s="12" t="s">
        <v>8</v>
      </c>
      <c r="F63" s="8">
        <f t="shared" si="0"/>
        <v>128</v>
      </c>
      <c r="G63" s="11" t="s">
        <v>6</v>
      </c>
      <c r="H63" s="11" t="s">
        <v>7</v>
      </c>
      <c r="I63" s="6">
        <f t="shared" si="1"/>
        <v>64</v>
      </c>
    </row>
    <row r="64" spans="1:15" ht="18" x14ac:dyDescent="0.35">
      <c r="B64"/>
      <c r="C64" s="15" t="s">
        <v>5</v>
      </c>
      <c r="D64" s="13">
        <v>7</v>
      </c>
      <c r="E64" s="12" t="s">
        <v>8</v>
      </c>
      <c r="F64" s="8">
        <f t="shared" si="0"/>
        <v>256</v>
      </c>
      <c r="G64" s="11" t="s">
        <v>6</v>
      </c>
      <c r="H64" s="11" t="s">
        <v>7</v>
      </c>
      <c r="I64" s="6">
        <f t="shared" si="1"/>
        <v>128</v>
      </c>
    </row>
    <row r="65" spans="2:9" ht="18" x14ac:dyDescent="0.35">
      <c r="B65"/>
      <c r="C65" s="15" t="s">
        <v>5</v>
      </c>
      <c r="D65" s="13">
        <v>8</v>
      </c>
      <c r="E65" s="12" t="s">
        <v>8</v>
      </c>
      <c r="F65" s="8">
        <f t="shared" si="0"/>
        <v>512</v>
      </c>
      <c r="G65" s="11" t="s">
        <v>6</v>
      </c>
      <c r="H65" s="11" t="s">
        <v>7</v>
      </c>
      <c r="I65" s="6">
        <f t="shared" si="1"/>
        <v>256</v>
      </c>
    </row>
    <row r="66" spans="2:9" ht="18" x14ac:dyDescent="0.35">
      <c r="B66"/>
      <c r="C66" s="15" t="s">
        <v>5</v>
      </c>
      <c r="D66" s="13">
        <v>9</v>
      </c>
      <c r="E66" s="12" t="s">
        <v>8</v>
      </c>
      <c r="F66" s="8">
        <f t="shared" si="0"/>
        <v>1024</v>
      </c>
      <c r="G66" s="11" t="s">
        <v>6</v>
      </c>
      <c r="H66" s="11" t="s">
        <v>7</v>
      </c>
      <c r="I66" s="6">
        <f t="shared" si="1"/>
        <v>512</v>
      </c>
    </row>
    <row r="67" spans="2:9" ht="18" x14ac:dyDescent="0.35">
      <c r="B67"/>
      <c r="C67" s="15" t="s">
        <v>5</v>
      </c>
      <c r="D67" s="13">
        <v>10</v>
      </c>
      <c r="E67" s="12" t="s">
        <v>8</v>
      </c>
      <c r="F67" s="8">
        <f t="shared" si="0"/>
        <v>2048</v>
      </c>
      <c r="G67" s="11" t="s">
        <v>6</v>
      </c>
      <c r="H67" s="11" t="s">
        <v>7</v>
      </c>
      <c r="I67" s="6">
        <f t="shared" si="1"/>
        <v>1024</v>
      </c>
    </row>
    <row r="68" spans="2:9" ht="18" x14ac:dyDescent="0.35">
      <c r="B68"/>
      <c r="C68" s="15" t="s">
        <v>5</v>
      </c>
      <c r="D68" s="13">
        <v>11</v>
      </c>
      <c r="E68" s="12" t="s">
        <v>8</v>
      </c>
      <c r="F68" s="8">
        <f t="shared" si="0"/>
        <v>4096</v>
      </c>
      <c r="G68" s="11" t="s">
        <v>6</v>
      </c>
      <c r="H68" s="11" t="s">
        <v>7</v>
      </c>
      <c r="I68" s="6">
        <f t="shared" si="1"/>
        <v>2048</v>
      </c>
    </row>
    <row r="69" spans="2:9" ht="18" x14ac:dyDescent="0.35">
      <c r="B69"/>
      <c r="C69" s="15" t="s">
        <v>5</v>
      </c>
      <c r="D69" s="13">
        <v>12</v>
      </c>
      <c r="E69" s="12" t="s">
        <v>8</v>
      </c>
      <c r="F69" s="8">
        <f t="shared" si="0"/>
        <v>8192</v>
      </c>
      <c r="G69" s="11" t="s">
        <v>6</v>
      </c>
      <c r="H69" s="11" t="s">
        <v>7</v>
      </c>
      <c r="I69" s="6">
        <f t="shared" si="1"/>
        <v>4096</v>
      </c>
    </row>
    <row r="70" spans="2:9" ht="18" x14ac:dyDescent="0.35">
      <c r="B70"/>
      <c r="C70" s="15" t="s">
        <v>5</v>
      </c>
      <c r="D70" s="13">
        <v>13</v>
      </c>
      <c r="E70" s="12" t="s">
        <v>8</v>
      </c>
      <c r="F70" s="8">
        <f t="shared" si="0"/>
        <v>16384</v>
      </c>
      <c r="G70" s="11" t="s">
        <v>6</v>
      </c>
      <c r="H70" s="11" t="s">
        <v>7</v>
      </c>
      <c r="I70" s="6">
        <f t="shared" si="1"/>
        <v>8192</v>
      </c>
    </row>
    <row r="71" spans="2:9" ht="18" x14ac:dyDescent="0.35">
      <c r="B71"/>
      <c r="C71" s="15" t="s">
        <v>5</v>
      </c>
      <c r="D71" s="13">
        <v>14</v>
      </c>
      <c r="E71" s="12" t="s">
        <v>8</v>
      </c>
      <c r="F71" s="8">
        <f t="shared" si="0"/>
        <v>32768</v>
      </c>
      <c r="G71" s="11" t="s">
        <v>6</v>
      </c>
      <c r="H71" s="11" t="s">
        <v>7</v>
      </c>
      <c r="I71" s="6">
        <f t="shared" si="1"/>
        <v>16384</v>
      </c>
    </row>
    <row r="72" spans="2:9" ht="18" x14ac:dyDescent="0.35">
      <c r="B72"/>
      <c r="C72" s="15" t="s">
        <v>5</v>
      </c>
      <c r="D72" s="13">
        <v>15</v>
      </c>
      <c r="E72" s="12" t="s">
        <v>8</v>
      </c>
      <c r="F72" s="8">
        <f t="shared" si="0"/>
        <v>65536</v>
      </c>
      <c r="G72" s="11" t="s">
        <v>6</v>
      </c>
      <c r="H72" s="11" t="s">
        <v>7</v>
      </c>
      <c r="I72" s="6">
        <f t="shared" si="1"/>
        <v>32768</v>
      </c>
    </row>
    <row r="73" spans="2:9" ht="18" x14ac:dyDescent="0.35">
      <c r="B73"/>
      <c r="C73" s="15" t="s">
        <v>5</v>
      </c>
      <c r="D73" s="13">
        <v>16</v>
      </c>
      <c r="E73" s="12" t="s">
        <v>8</v>
      </c>
      <c r="F73" s="8">
        <f t="shared" si="0"/>
        <v>131072</v>
      </c>
      <c r="G73" s="11" t="s">
        <v>6</v>
      </c>
      <c r="H73" s="11" t="s">
        <v>7</v>
      </c>
      <c r="I73" s="6">
        <f t="shared" si="1"/>
        <v>65536</v>
      </c>
    </row>
    <row r="74" spans="2:9" ht="18" x14ac:dyDescent="0.35">
      <c r="B74"/>
      <c r="C74" s="15" t="s">
        <v>5</v>
      </c>
      <c r="D74" s="13">
        <v>17</v>
      </c>
      <c r="E74" s="12" t="s">
        <v>8</v>
      </c>
      <c r="F74" s="8">
        <f t="shared" si="0"/>
        <v>262144</v>
      </c>
      <c r="G74" s="11" t="s">
        <v>6</v>
      </c>
      <c r="H74" s="11" t="s">
        <v>7</v>
      </c>
      <c r="I74" s="6">
        <f t="shared" si="1"/>
        <v>131072</v>
      </c>
    </row>
    <row r="75" spans="2:9" ht="18" x14ac:dyDescent="0.35">
      <c r="C75" s="15" t="s">
        <v>5</v>
      </c>
      <c r="D75" s="13">
        <v>18</v>
      </c>
      <c r="E75" s="12" t="s">
        <v>8</v>
      </c>
      <c r="F75" s="8">
        <f t="shared" si="0"/>
        <v>524288</v>
      </c>
      <c r="G75" s="11" t="s">
        <v>6</v>
      </c>
      <c r="H75" s="11" t="s">
        <v>7</v>
      </c>
      <c r="I75" s="6">
        <f t="shared" si="1"/>
        <v>262144</v>
      </c>
    </row>
    <row r="76" spans="2:9" ht="18" x14ac:dyDescent="0.35">
      <c r="C76" s="15" t="s">
        <v>5</v>
      </c>
      <c r="D76" s="13">
        <v>19</v>
      </c>
      <c r="E76" s="12" t="s">
        <v>8</v>
      </c>
      <c r="F76" s="8">
        <f t="shared" si="0"/>
        <v>1048576</v>
      </c>
      <c r="G76" s="11" t="s">
        <v>6</v>
      </c>
      <c r="H76" s="11" t="s">
        <v>7</v>
      </c>
      <c r="I76" s="6">
        <f t="shared" si="1"/>
        <v>524288</v>
      </c>
    </row>
    <row r="77" spans="2:9" ht="18" x14ac:dyDescent="0.35">
      <c r="C77" s="15" t="s">
        <v>5</v>
      </c>
      <c r="D77" s="13">
        <v>20</v>
      </c>
      <c r="E77" s="12" t="s">
        <v>8</v>
      </c>
      <c r="F77" s="8">
        <f t="shared" si="0"/>
        <v>2097152</v>
      </c>
      <c r="G77" s="11" t="s">
        <v>6</v>
      </c>
      <c r="H77" s="11" t="s">
        <v>7</v>
      </c>
      <c r="I77" s="6">
        <f t="shared" si="1"/>
        <v>1048576</v>
      </c>
    </row>
    <row r="78" spans="2:9" ht="18" x14ac:dyDescent="0.35">
      <c r="C78" s="15" t="s">
        <v>5</v>
      </c>
      <c r="D78" s="13">
        <v>21</v>
      </c>
      <c r="E78" s="12" t="s">
        <v>8</v>
      </c>
      <c r="F78" s="8">
        <f t="shared" si="0"/>
        <v>4194304</v>
      </c>
      <c r="G78" s="11" t="s">
        <v>6</v>
      </c>
      <c r="H78" s="11" t="s">
        <v>7</v>
      </c>
      <c r="I78" s="6">
        <f t="shared" si="1"/>
        <v>2097152</v>
      </c>
    </row>
    <row r="79" spans="2:9" ht="18" x14ac:dyDescent="0.35">
      <c r="C79" s="15" t="s">
        <v>5</v>
      </c>
      <c r="D79" s="13">
        <v>22</v>
      </c>
      <c r="E79" s="12" t="s">
        <v>8</v>
      </c>
      <c r="F79" s="8">
        <f t="shared" si="0"/>
        <v>8388608</v>
      </c>
      <c r="G79" s="11" t="s">
        <v>6</v>
      </c>
      <c r="H79" s="11" t="s">
        <v>7</v>
      </c>
      <c r="I79" s="6">
        <f t="shared" si="1"/>
        <v>4194304</v>
      </c>
    </row>
    <row r="80" spans="2:9" ht="18" x14ac:dyDescent="0.35">
      <c r="C80" s="15" t="s">
        <v>5</v>
      </c>
      <c r="D80" s="13">
        <v>23</v>
      </c>
      <c r="E80" s="12" t="s">
        <v>8</v>
      </c>
      <c r="F80" s="8">
        <f t="shared" si="0"/>
        <v>16777216</v>
      </c>
      <c r="G80" s="11" t="s">
        <v>6</v>
      </c>
      <c r="H80" s="11" t="s">
        <v>7</v>
      </c>
      <c r="I80" s="6">
        <f t="shared" si="1"/>
        <v>8388608</v>
      </c>
    </row>
    <row r="81" spans="2:13" ht="18" x14ac:dyDescent="0.35">
      <c r="C81" s="15" t="s">
        <v>5</v>
      </c>
      <c r="D81" s="13">
        <v>24</v>
      </c>
      <c r="E81" s="12" t="s">
        <v>8</v>
      </c>
      <c r="F81" s="8">
        <f t="shared" si="0"/>
        <v>33554432</v>
      </c>
      <c r="G81" s="11" t="s">
        <v>6</v>
      </c>
      <c r="H81" s="11" t="s">
        <v>7</v>
      </c>
      <c r="I81" s="6">
        <f t="shared" si="1"/>
        <v>16777216</v>
      </c>
    </row>
    <row r="82" spans="2:13" ht="18" x14ac:dyDescent="0.35">
      <c r="C82" s="15" t="s">
        <v>5</v>
      </c>
      <c r="D82" s="13">
        <v>25</v>
      </c>
      <c r="E82" s="12" t="s">
        <v>8</v>
      </c>
      <c r="F82" s="8">
        <f t="shared" si="0"/>
        <v>67108864</v>
      </c>
      <c r="G82" s="11" t="s">
        <v>6</v>
      </c>
      <c r="H82" s="11" t="s">
        <v>7</v>
      </c>
      <c r="I82" s="6">
        <f t="shared" si="1"/>
        <v>33554432</v>
      </c>
    </row>
    <row r="83" spans="2:13" ht="18" x14ac:dyDescent="0.35">
      <c r="C83" s="15" t="s">
        <v>5</v>
      </c>
      <c r="D83" s="13">
        <v>26</v>
      </c>
      <c r="E83" s="12" t="s">
        <v>8</v>
      </c>
      <c r="F83" s="8">
        <f t="shared" si="0"/>
        <v>134217728</v>
      </c>
      <c r="G83" s="11" t="s">
        <v>6</v>
      </c>
      <c r="H83" s="11" t="s">
        <v>7</v>
      </c>
      <c r="I83" s="6">
        <f t="shared" si="1"/>
        <v>67108864</v>
      </c>
    </row>
    <row r="84" spans="2:13" ht="18" x14ac:dyDescent="0.35">
      <c r="C84" s="15" t="s">
        <v>5</v>
      </c>
      <c r="D84" s="13">
        <v>27</v>
      </c>
      <c r="E84" s="12" t="s">
        <v>8</v>
      </c>
      <c r="F84" s="8">
        <f t="shared" si="0"/>
        <v>268435456</v>
      </c>
      <c r="G84" s="11" t="s">
        <v>6</v>
      </c>
      <c r="H84" s="11" t="s">
        <v>7</v>
      </c>
      <c r="I84" s="6">
        <f t="shared" si="1"/>
        <v>134217728</v>
      </c>
    </row>
    <row r="85" spans="2:13" ht="18" x14ac:dyDescent="0.35">
      <c r="C85" s="15" t="s">
        <v>5</v>
      </c>
      <c r="D85" s="13">
        <v>28</v>
      </c>
      <c r="E85" s="12" t="s">
        <v>8</v>
      </c>
      <c r="F85" s="8">
        <f t="shared" si="0"/>
        <v>536870912</v>
      </c>
      <c r="G85" s="11" t="s">
        <v>6</v>
      </c>
      <c r="H85" s="11" t="s">
        <v>7</v>
      </c>
      <c r="I85" s="6">
        <f t="shared" si="1"/>
        <v>268435456</v>
      </c>
    </row>
    <row r="86" spans="2:13" ht="18" x14ac:dyDescent="0.35">
      <c r="B86" s="4"/>
      <c r="C86" s="15" t="s">
        <v>5</v>
      </c>
      <c r="D86" s="13">
        <v>29</v>
      </c>
      <c r="E86" s="12" t="s">
        <v>8</v>
      </c>
      <c r="F86" s="8">
        <f t="shared" si="0"/>
        <v>1073741824</v>
      </c>
      <c r="G86" s="11" t="s">
        <v>6</v>
      </c>
      <c r="H86" s="11" t="s">
        <v>7</v>
      </c>
      <c r="I86" s="6">
        <f t="shared" si="1"/>
        <v>536870912</v>
      </c>
      <c r="J86" s="3"/>
      <c r="K86" s="3"/>
    </row>
    <row r="87" spans="2:13" s="8" customFormat="1" ht="18" x14ac:dyDescent="0.35">
      <c r="B87" s="5"/>
      <c r="C87" s="15"/>
      <c r="D87" s="13"/>
      <c r="E87" s="12"/>
      <c r="G87" s="11"/>
      <c r="H87" s="11"/>
      <c r="I87" s="6"/>
      <c r="J87" s="3"/>
      <c r="K87" s="3"/>
    </row>
    <row r="88" spans="2:13" s="8" customFormat="1" ht="18" x14ac:dyDescent="0.35">
      <c r="B88" s="5"/>
      <c r="C88" s="15"/>
      <c r="D88" s="13"/>
      <c r="E88" s="12"/>
      <c r="G88" s="11" t="s">
        <v>9</v>
      </c>
      <c r="H88" s="11"/>
      <c r="I88" s="6"/>
      <c r="J88" s="3"/>
      <c r="K88" s="3"/>
    </row>
    <row r="89" spans="2:13" s="8" customFormat="1" ht="18" x14ac:dyDescent="0.35">
      <c r="B89" s="5"/>
      <c r="C89" s="15"/>
      <c r="D89" s="13"/>
      <c r="E89" s="12"/>
      <c r="G89" s="11"/>
      <c r="H89" s="11"/>
      <c r="I89" s="6"/>
      <c r="J89" s="3"/>
      <c r="K89" s="3"/>
    </row>
    <row r="90" spans="2:13" s="8" customFormat="1" ht="18" customHeight="1" x14ac:dyDescent="0.25">
      <c r="B90" s="66" t="s">
        <v>11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</row>
    <row r="91" spans="2:13" s="8" customFormat="1" ht="18" x14ac:dyDescent="0.35">
      <c r="C91" s="15" t="s">
        <v>5</v>
      </c>
      <c r="D91" s="13">
        <v>0</v>
      </c>
      <c r="E91" s="12" t="s">
        <v>8</v>
      </c>
      <c r="F91" s="8">
        <f>2^D91*2</f>
        <v>2</v>
      </c>
      <c r="G91" s="11" t="s">
        <v>6</v>
      </c>
      <c r="H91" s="11" t="s">
        <v>7</v>
      </c>
      <c r="I91" s="6">
        <f>2^D91</f>
        <v>1</v>
      </c>
      <c r="J91" s="12" t="s">
        <v>8</v>
      </c>
      <c r="K91" s="10">
        <v>1000</v>
      </c>
    </row>
    <row r="92" spans="2:13" s="8" customFormat="1" ht="18" x14ac:dyDescent="0.35">
      <c r="C92" s="15"/>
      <c r="D92" s="13"/>
      <c r="E92" s="12"/>
      <c r="G92" s="11"/>
      <c r="H92" s="11"/>
      <c r="I92" s="15" t="s">
        <v>12</v>
      </c>
      <c r="J92" s="12" t="s">
        <v>8</v>
      </c>
      <c r="K92" s="10">
        <f>I91+K91</f>
        <v>1001</v>
      </c>
    </row>
    <row r="93" spans="2:13" s="8" customFormat="1" ht="18" x14ac:dyDescent="0.35">
      <c r="C93" s="15"/>
      <c r="D93" s="13"/>
      <c r="E93" s="12"/>
      <c r="G93" s="11"/>
      <c r="H93" s="11"/>
      <c r="I93" s="15" t="s">
        <v>6</v>
      </c>
      <c r="J93" s="12" t="s">
        <v>8</v>
      </c>
      <c r="K93" s="10">
        <v>500.5</v>
      </c>
    </row>
    <row r="94" spans="2:13" s="8" customFormat="1" x14ac:dyDescent="0.25">
      <c r="B94" s="56" t="s">
        <v>13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</row>
    <row r="95" spans="2:13" s="8" customFormat="1" ht="18" customHeight="1" x14ac:dyDescent="0.25"/>
    <row r="96" spans="2:13" s="8" customFormat="1" ht="18" x14ac:dyDescent="0.35">
      <c r="C96" s="15" t="s">
        <v>5</v>
      </c>
      <c r="D96" s="13">
        <v>1</v>
      </c>
      <c r="E96" s="12" t="s">
        <v>8</v>
      </c>
      <c r="F96" s="8">
        <f t="shared" ref="F96:F106" si="2">2^D96*2</f>
        <v>4</v>
      </c>
      <c r="G96" s="11" t="s">
        <v>6</v>
      </c>
      <c r="H96" s="11" t="s">
        <v>7</v>
      </c>
      <c r="I96" s="6">
        <f t="shared" ref="I96:I106" si="3">2^D96</f>
        <v>2</v>
      </c>
      <c r="J96" s="12" t="s">
        <v>8</v>
      </c>
      <c r="K96" s="10">
        <v>1000</v>
      </c>
    </row>
    <row r="97" spans="2:13" s="8" customFormat="1" ht="18" x14ac:dyDescent="0.35">
      <c r="C97" s="15"/>
      <c r="D97" s="13"/>
      <c r="E97" s="12"/>
      <c r="G97" s="11"/>
      <c r="H97" s="11"/>
      <c r="I97" s="6" t="s">
        <v>14</v>
      </c>
      <c r="J97" s="12" t="s">
        <v>8</v>
      </c>
      <c r="K97" s="10">
        <v>1002</v>
      </c>
    </row>
    <row r="98" spans="2:13" s="8" customFormat="1" ht="18" x14ac:dyDescent="0.35">
      <c r="C98" s="15"/>
      <c r="D98" s="13"/>
      <c r="E98" s="12"/>
      <c r="G98" s="11"/>
      <c r="H98" s="11"/>
      <c r="I98" s="6" t="s">
        <v>6</v>
      </c>
      <c r="J98" s="12" t="s">
        <v>8</v>
      </c>
      <c r="K98" s="10">
        <f>K97/F96</f>
        <v>250.5</v>
      </c>
    </row>
    <row r="99" spans="2:13" s="8" customFormat="1" x14ac:dyDescent="0.25">
      <c r="B99" s="56" t="s">
        <v>13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</row>
    <row r="100" spans="2:13" s="8" customFormat="1" x14ac:dyDescent="0.25"/>
    <row r="101" spans="2:13" s="8" customFormat="1" ht="18" x14ac:dyDescent="0.35">
      <c r="C101" s="15" t="s">
        <v>5</v>
      </c>
      <c r="D101" s="13">
        <v>2</v>
      </c>
      <c r="E101" s="12" t="s">
        <v>8</v>
      </c>
      <c r="F101" s="8">
        <f t="shared" si="2"/>
        <v>8</v>
      </c>
      <c r="G101" s="11" t="s">
        <v>6</v>
      </c>
      <c r="H101" s="11" t="s">
        <v>7</v>
      </c>
      <c r="I101" s="6">
        <f t="shared" si="3"/>
        <v>4</v>
      </c>
      <c r="J101" s="12" t="s">
        <v>8</v>
      </c>
      <c r="K101" s="10">
        <v>1000</v>
      </c>
    </row>
    <row r="102" spans="2:13" s="8" customFormat="1" ht="18" x14ac:dyDescent="0.35">
      <c r="C102" s="15"/>
      <c r="D102" s="13"/>
      <c r="E102" s="12"/>
      <c r="G102" s="11"/>
      <c r="H102" s="11"/>
      <c r="I102" s="6" t="s">
        <v>15</v>
      </c>
      <c r="J102" s="12" t="s">
        <v>8</v>
      </c>
      <c r="K102" s="10">
        <v>1004</v>
      </c>
    </row>
    <row r="103" spans="2:13" s="8" customFormat="1" ht="18" x14ac:dyDescent="0.35">
      <c r="C103" s="15"/>
      <c r="D103" s="13"/>
      <c r="E103" s="12"/>
      <c r="G103" s="11"/>
      <c r="H103" s="11"/>
      <c r="I103" s="6" t="s">
        <v>6</v>
      </c>
      <c r="J103" s="12" t="s">
        <v>8</v>
      </c>
      <c r="K103" s="10">
        <f>1004/F101</f>
        <v>125.5</v>
      </c>
    </row>
    <row r="104" spans="2:13" s="8" customFormat="1" x14ac:dyDescent="0.25">
      <c r="B104" s="56" t="s">
        <v>13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</row>
    <row r="105" spans="2:13" s="8" customForma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s="8" customFormat="1" ht="18" x14ac:dyDescent="0.35">
      <c r="C106" s="15" t="s">
        <v>5</v>
      </c>
      <c r="D106" s="13">
        <v>3</v>
      </c>
      <c r="E106" s="12" t="s">
        <v>8</v>
      </c>
      <c r="F106" s="8">
        <f t="shared" si="2"/>
        <v>16</v>
      </c>
      <c r="G106" s="11" t="s">
        <v>6</v>
      </c>
      <c r="H106" s="11" t="s">
        <v>7</v>
      </c>
      <c r="I106" s="6">
        <f t="shared" si="3"/>
        <v>8</v>
      </c>
      <c r="J106" s="12" t="s">
        <v>8</v>
      </c>
      <c r="K106" s="10">
        <v>1000</v>
      </c>
    </row>
    <row r="107" spans="2:13" s="8" customFormat="1" ht="18" x14ac:dyDescent="0.35">
      <c r="B107" s="5"/>
      <c r="C107" s="15"/>
      <c r="D107" s="13"/>
      <c r="E107" s="12"/>
      <c r="G107" s="11"/>
      <c r="H107" s="11"/>
      <c r="I107" s="6" t="s">
        <v>16</v>
      </c>
      <c r="J107" s="12" t="s">
        <v>8</v>
      </c>
      <c r="K107" s="3">
        <v>1008</v>
      </c>
    </row>
    <row r="108" spans="2:13" s="8" customFormat="1" ht="18" x14ac:dyDescent="0.35">
      <c r="B108" s="5"/>
      <c r="C108" s="15"/>
      <c r="D108" s="13"/>
      <c r="E108" s="12"/>
      <c r="G108" s="11"/>
      <c r="H108" s="11"/>
      <c r="I108" s="6" t="s">
        <v>6</v>
      </c>
      <c r="J108" s="12" t="s">
        <v>8</v>
      </c>
      <c r="K108" s="3">
        <f>1008/16</f>
        <v>63</v>
      </c>
    </row>
    <row r="109" spans="2:13" s="8" customFormat="1" ht="18" x14ac:dyDescent="0.35">
      <c r="B109" s="5"/>
      <c r="C109" s="15"/>
      <c r="D109" s="13"/>
      <c r="E109" s="12"/>
      <c r="G109" s="11"/>
      <c r="H109" s="11"/>
      <c r="I109" s="6"/>
      <c r="J109" s="3"/>
      <c r="K109" s="3"/>
    </row>
    <row r="110" spans="2:13" s="8" customFormat="1" ht="18" customHeight="1" x14ac:dyDescent="0.25">
      <c r="B110" s="66" t="s">
        <v>17</v>
      </c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</row>
    <row r="111" spans="2:13" s="8" customFormat="1" ht="18" customHeight="1" x14ac:dyDescent="0.2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 s="8" customFormat="1" ht="18" customHeight="1" x14ac:dyDescent="0.25">
      <c r="B112" s="66" t="s">
        <v>106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24"/>
    </row>
    <row r="113" spans="1:21" s="8" customFormat="1" ht="18" customHeight="1" x14ac:dyDescent="0.2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1:21" s="8" customFormat="1" ht="18" customHeight="1" x14ac:dyDescent="0.25">
      <c r="B114" s="24"/>
      <c r="C114" s="24" t="s">
        <v>5</v>
      </c>
      <c r="D114" s="30">
        <v>0</v>
      </c>
      <c r="E114" s="24" t="s">
        <v>8</v>
      </c>
      <c r="F114" s="27" t="s">
        <v>55</v>
      </c>
      <c r="G114" s="71" t="s">
        <v>54</v>
      </c>
      <c r="H114" s="71"/>
      <c r="I114" s="71"/>
      <c r="J114" s="24"/>
      <c r="K114" s="24"/>
      <c r="L114" s="24"/>
      <c r="M114" s="24"/>
      <c r="P114" s="26"/>
      <c r="Q114" s="26"/>
      <c r="R114" s="26"/>
      <c r="S114" s="26"/>
      <c r="T114" s="26"/>
      <c r="U114" s="26"/>
    </row>
    <row r="115" spans="1:21" s="8" customFormat="1" ht="18" customHeight="1" x14ac:dyDescent="0.25">
      <c r="B115" s="24"/>
      <c r="C115" s="26" t="s">
        <v>5</v>
      </c>
      <c r="D115" s="30">
        <v>1</v>
      </c>
      <c r="E115" s="24" t="s">
        <v>8</v>
      </c>
      <c r="F115" s="26" t="s">
        <v>50</v>
      </c>
      <c r="G115" s="71" t="s">
        <v>52</v>
      </c>
      <c r="H115" s="71"/>
      <c r="I115" s="71"/>
      <c r="J115" s="24"/>
      <c r="K115" s="24"/>
      <c r="L115" s="24"/>
      <c r="M115" s="24"/>
    </row>
    <row r="116" spans="1:21" s="8" customFormat="1" ht="18" customHeight="1" x14ac:dyDescent="0.25">
      <c r="B116" s="24"/>
      <c r="C116" s="26" t="s">
        <v>5</v>
      </c>
      <c r="D116" s="30">
        <v>2</v>
      </c>
      <c r="E116" s="24" t="s">
        <v>8</v>
      </c>
      <c r="F116" s="26" t="s">
        <v>51</v>
      </c>
      <c r="G116" s="71" t="s">
        <v>53</v>
      </c>
      <c r="H116" s="71"/>
      <c r="I116" s="71"/>
      <c r="J116" s="24"/>
      <c r="K116" s="24"/>
      <c r="L116" s="24"/>
      <c r="M116" s="24"/>
    </row>
    <row r="117" spans="1:21" s="8" customFormat="1" ht="18" customHeight="1" x14ac:dyDescent="0.25">
      <c r="B117" s="24"/>
      <c r="C117" s="26" t="s">
        <v>5</v>
      </c>
      <c r="D117" s="30">
        <v>3</v>
      </c>
      <c r="E117" s="24" t="s">
        <v>8</v>
      </c>
      <c r="F117" s="31">
        <v>40120200280</v>
      </c>
      <c r="G117" s="71" t="s">
        <v>56</v>
      </c>
      <c r="H117" s="71"/>
      <c r="I117" s="71"/>
      <c r="J117" s="24"/>
      <c r="K117" s="24"/>
      <c r="L117" s="24"/>
      <c r="M117" s="24"/>
      <c r="R117" s="32"/>
      <c r="S117" s="32"/>
      <c r="T117" s="32"/>
      <c r="U117" s="32"/>
    </row>
    <row r="118" spans="1:21" s="8" customFormat="1" ht="18" customHeight="1" x14ac:dyDescent="0.25">
      <c r="B118" s="24"/>
      <c r="C118" s="26" t="s">
        <v>5</v>
      </c>
      <c r="D118" s="30">
        <v>4</v>
      </c>
      <c r="E118" s="24" t="s">
        <v>8</v>
      </c>
      <c r="F118" s="33">
        <v>80240400560</v>
      </c>
      <c r="G118" s="71" t="s">
        <v>57</v>
      </c>
      <c r="H118" s="71"/>
      <c r="I118" s="71"/>
      <c r="J118" s="24"/>
      <c r="K118" s="24"/>
      <c r="L118" s="24"/>
      <c r="M118" s="24"/>
    </row>
    <row r="119" spans="1:21" s="8" customFormat="1" ht="18" customHeight="1" x14ac:dyDescent="0.25">
      <c r="B119" s="24"/>
      <c r="C119" s="26" t="s">
        <v>5</v>
      </c>
      <c r="D119" s="30">
        <v>5</v>
      </c>
      <c r="E119" s="24" t="s">
        <v>8</v>
      </c>
      <c r="F119" s="31">
        <v>160480800</v>
      </c>
      <c r="G119" s="71" t="s">
        <v>58</v>
      </c>
      <c r="H119" s="71"/>
      <c r="I119" s="71"/>
      <c r="J119" s="24"/>
      <c r="K119" s="24"/>
      <c r="L119" s="24"/>
      <c r="M119" s="24"/>
    </row>
    <row r="120" spans="1:21" s="8" customFormat="1" ht="18" customHeight="1" x14ac:dyDescent="0.25">
      <c r="B120" s="24"/>
      <c r="C120" s="26" t="s">
        <v>5</v>
      </c>
      <c r="D120" s="30">
        <v>6</v>
      </c>
      <c r="E120" s="24" t="s">
        <v>8</v>
      </c>
      <c r="F120" s="31" t="s">
        <v>59</v>
      </c>
      <c r="G120" s="71" t="s">
        <v>60</v>
      </c>
      <c r="H120" s="71"/>
      <c r="I120" s="71"/>
      <c r="J120" s="24"/>
      <c r="K120" s="24"/>
      <c r="L120" s="24"/>
      <c r="M120" s="24"/>
    </row>
    <row r="121" spans="1:21" s="8" customFormat="1" ht="18" customHeight="1" x14ac:dyDescent="0.25">
      <c r="B121" s="24"/>
      <c r="C121" s="26" t="s">
        <v>5</v>
      </c>
      <c r="D121" s="30">
        <v>7</v>
      </c>
      <c r="E121" s="24" t="s">
        <v>8</v>
      </c>
      <c r="F121" s="31" t="s">
        <v>63</v>
      </c>
      <c r="G121" s="71" t="s">
        <v>61</v>
      </c>
      <c r="H121" s="71"/>
      <c r="I121" s="71"/>
      <c r="J121" s="24"/>
      <c r="K121" s="24"/>
      <c r="L121" s="24"/>
      <c r="M121" s="24"/>
    </row>
    <row r="122" spans="1:21" s="8" customFormat="1" ht="18" customHeight="1" x14ac:dyDescent="0.25">
      <c r="B122" s="26"/>
      <c r="C122" s="26" t="s">
        <v>5</v>
      </c>
      <c r="D122" s="30">
        <v>8</v>
      </c>
      <c r="E122" s="26" t="s">
        <v>8</v>
      </c>
      <c r="F122" s="26" t="s">
        <v>64</v>
      </c>
      <c r="G122" s="71" t="s">
        <v>62</v>
      </c>
      <c r="H122" s="71"/>
      <c r="I122" s="71"/>
      <c r="J122" s="26"/>
      <c r="K122" s="26"/>
      <c r="L122" s="26"/>
      <c r="M122" s="26"/>
      <c r="R122" s="32"/>
      <c r="S122" s="32"/>
      <c r="T122" s="32"/>
      <c r="U122" s="32"/>
    </row>
    <row r="123" spans="1:21" s="8" customFormat="1" ht="18" customHeight="1" x14ac:dyDescent="0.25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S123" s="3"/>
    </row>
    <row r="124" spans="1:21" s="8" customFormat="1" ht="18" customHeight="1" x14ac:dyDescent="0.25">
      <c r="B124" s="66" t="s">
        <v>65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S124" s="3"/>
    </row>
    <row r="125" spans="1:21" s="8" customFormat="1" ht="18" customHeight="1" x14ac:dyDescent="0.25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S125" s="3"/>
    </row>
    <row r="126" spans="1:21" s="8" customFormat="1" x14ac:dyDescent="0.25">
      <c r="B126" s="5"/>
      <c r="E126" s="12"/>
      <c r="G126" s="11"/>
      <c r="H126" s="11"/>
      <c r="I126" s="6"/>
      <c r="J126" s="3"/>
      <c r="K126" s="3"/>
    </row>
    <row r="127" spans="1:21" s="8" customFormat="1" ht="18" customHeight="1" x14ac:dyDescent="0.25">
      <c r="A127" s="22" t="s">
        <v>19</v>
      </c>
      <c r="B127" s="70" t="s">
        <v>27</v>
      </c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21" s="8" customFormat="1" ht="18" x14ac:dyDescent="0.35">
      <c r="B128" s="5"/>
      <c r="C128" s="15"/>
      <c r="D128" s="13"/>
      <c r="E128" s="12"/>
      <c r="G128" s="11"/>
      <c r="H128" s="11"/>
      <c r="I128" s="6"/>
      <c r="J128" s="3"/>
      <c r="K128" s="3"/>
    </row>
    <row r="129" spans="2:11" s="8" customFormat="1" ht="18" customHeight="1" x14ac:dyDescent="0.25">
      <c r="B129" s="66" t="s">
        <v>28</v>
      </c>
      <c r="C129" s="66"/>
      <c r="D129" s="66"/>
      <c r="E129" s="66"/>
      <c r="F129" s="66"/>
      <c r="G129" s="66"/>
      <c r="H129" s="66"/>
      <c r="I129" s="5">
        <v>2</v>
      </c>
      <c r="J129" s="3"/>
      <c r="K129" s="3"/>
    </row>
    <row r="130" spans="2:11" s="8" customFormat="1" ht="18" x14ac:dyDescent="0.35">
      <c r="C130" s="15"/>
      <c r="D130" s="13"/>
      <c r="E130" s="12"/>
      <c r="G130" s="11"/>
      <c r="H130" s="11"/>
      <c r="I130" s="5">
        <v>4</v>
      </c>
      <c r="J130" s="3"/>
      <c r="K130" s="3"/>
    </row>
    <row r="131" spans="2:11" s="8" customFormat="1" ht="18" x14ac:dyDescent="0.35">
      <c r="C131" s="15"/>
      <c r="D131" s="13"/>
      <c r="E131" s="12"/>
      <c r="G131" s="11"/>
      <c r="H131" s="11"/>
      <c r="I131" s="17">
        <v>6</v>
      </c>
      <c r="J131" s="3"/>
      <c r="K131" s="3"/>
    </row>
    <row r="132" spans="2:11" s="8" customFormat="1" ht="18" x14ac:dyDescent="0.35">
      <c r="B132" s="5"/>
      <c r="C132" s="15"/>
      <c r="D132" s="13"/>
      <c r="E132" s="12"/>
      <c r="G132" s="11"/>
      <c r="H132" s="11"/>
      <c r="I132" s="17">
        <v>8</v>
      </c>
      <c r="J132" s="3"/>
      <c r="K132" s="3"/>
    </row>
    <row r="133" spans="2:11" s="8" customFormat="1" ht="18" x14ac:dyDescent="0.35">
      <c r="B133" s="5"/>
      <c r="C133" s="15"/>
      <c r="D133" s="13"/>
      <c r="E133" s="12"/>
      <c r="G133" s="11"/>
      <c r="H133" s="11"/>
      <c r="I133" s="17">
        <v>10</v>
      </c>
      <c r="J133" s="3"/>
      <c r="K133" s="3"/>
    </row>
    <row r="134" spans="2:11" s="8" customFormat="1" ht="18" x14ac:dyDescent="0.35">
      <c r="B134" s="5"/>
      <c r="C134" s="15"/>
      <c r="D134" s="13"/>
      <c r="E134" s="12"/>
      <c r="G134" s="11"/>
      <c r="H134" s="11"/>
      <c r="I134" s="17">
        <v>12</v>
      </c>
      <c r="J134" s="3"/>
      <c r="K134" s="3"/>
    </row>
    <row r="135" spans="2:11" s="8" customFormat="1" ht="18" x14ac:dyDescent="0.35">
      <c r="B135" s="5"/>
      <c r="C135" s="15"/>
      <c r="D135" s="13"/>
      <c r="E135" s="12"/>
      <c r="G135" s="11"/>
      <c r="H135" s="11"/>
      <c r="I135" s="17">
        <v>14</v>
      </c>
      <c r="J135" s="3"/>
      <c r="K135" s="3"/>
    </row>
    <row r="136" spans="2:11" x14ac:dyDescent="0.25">
      <c r="B136" s="4"/>
      <c r="C136" s="16"/>
      <c r="F136" s="3"/>
      <c r="G136" s="12"/>
      <c r="H136" s="12"/>
      <c r="I136" s="17">
        <v>16</v>
      </c>
      <c r="J136" s="3"/>
      <c r="K136" s="3"/>
    </row>
    <row r="137" spans="2:11" x14ac:dyDescent="0.25">
      <c r="I137" s="17">
        <v>18</v>
      </c>
    </row>
    <row r="138" spans="2:11" x14ac:dyDescent="0.25">
      <c r="I138" s="17">
        <v>20</v>
      </c>
    </row>
    <row r="139" spans="2:11" x14ac:dyDescent="0.25">
      <c r="I139" s="17">
        <v>22</v>
      </c>
    </row>
    <row r="140" spans="2:11" x14ac:dyDescent="0.25">
      <c r="I140" s="17">
        <v>24</v>
      </c>
    </row>
    <row r="141" spans="2:11" s="8" customFormat="1" x14ac:dyDescent="0.25">
      <c r="B141" s="1"/>
      <c r="C141" s="15"/>
      <c r="D141" s="18"/>
      <c r="E141" s="12"/>
      <c r="G141" s="11"/>
      <c r="H141" s="11"/>
      <c r="I141" s="17">
        <v>26</v>
      </c>
    </row>
    <row r="142" spans="2:11" s="8" customFormat="1" x14ac:dyDescent="0.25">
      <c r="B142" s="1"/>
      <c r="C142" s="15"/>
      <c r="D142" s="18"/>
      <c r="E142" s="12"/>
      <c r="G142" s="11"/>
      <c r="H142" s="11"/>
      <c r="I142" s="17">
        <v>28</v>
      </c>
    </row>
    <row r="143" spans="2:11" s="8" customFormat="1" x14ac:dyDescent="0.25">
      <c r="B143" s="1"/>
      <c r="C143" s="15"/>
      <c r="D143" s="18"/>
      <c r="E143" s="12"/>
      <c r="G143" s="11"/>
      <c r="H143" s="11"/>
      <c r="I143" s="17">
        <v>30</v>
      </c>
    </row>
    <row r="144" spans="2:11" s="8" customFormat="1" x14ac:dyDescent="0.25">
      <c r="B144" s="1"/>
      <c r="C144" s="15"/>
      <c r="D144" s="18"/>
      <c r="E144" s="12"/>
      <c r="G144" s="11"/>
      <c r="H144" s="11"/>
      <c r="I144" s="17">
        <v>32</v>
      </c>
    </row>
    <row r="145" spans="2:9" s="8" customFormat="1" x14ac:dyDescent="0.25">
      <c r="B145" s="1"/>
      <c r="C145" s="15"/>
      <c r="D145" s="18"/>
      <c r="E145" s="12"/>
      <c r="G145" s="11"/>
      <c r="H145" s="11"/>
      <c r="I145" s="17">
        <v>34</v>
      </c>
    </row>
    <row r="146" spans="2:9" s="8" customFormat="1" x14ac:dyDescent="0.25">
      <c r="B146" s="1"/>
      <c r="C146" s="15"/>
      <c r="D146" s="18"/>
      <c r="E146" s="12"/>
      <c r="G146" s="11"/>
      <c r="H146" s="11"/>
      <c r="I146" s="17">
        <v>36</v>
      </c>
    </row>
    <row r="147" spans="2:9" s="8" customFormat="1" x14ac:dyDescent="0.25">
      <c r="B147" s="1"/>
      <c r="C147" s="15"/>
      <c r="D147" s="18"/>
      <c r="E147" s="12"/>
      <c r="G147" s="11"/>
      <c r="H147" s="11"/>
      <c r="I147" s="17">
        <v>38</v>
      </c>
    </row>
    <row r="148" spans="2:9" s="8" customFormat="1" x14ac:dyDescent="0.25">
      <c r="B148" s="1"/>
      <c r="C148" s="15"/>
      <c r="D148" s="18"/>
      <c r="E148" s="12"/>
      <c r="G148" s="11"/>
      <c r="H148" s="11"/>
      <c r="I148" s="17">
        <v>40</v>
      </c>
    </row>
    <row r="149" spans="2:9" s="8" customFormat="1" x14ac:dyDescent="0.25">
      <c r="B149" s="1"/>
      <c r="C149" s="15"/>
      <c r="D149" s="18"/>
      <c r="E149" s="12"/>
      <c r="G149" s="11"/>
      <c r="H149" s="11"/>
      <c r="I149" s="17">
        <v>42</v>
      </c>
    </row>
    <row r="150" spans="2:9" s="8" customFormat="1" x14ac:dyDescent="0.25">
      <c r="B150" s="1"/>
      <c r="C150" s="15"/>
      <c r="D150" s="18"/>
      <c r="E150" s="12"/>
      <c r="G150" s="11"/>
      <c r="H150" s="11"/>
      <c r="I150" s="17">
        <v>44</v>
      </c>
    </row>
    <row r="151" spans="2:9" s="8" customFormat="1" x14ac:dyDescent="0.25">
      <c r="B151" s="1"/>
      <c r="C151" s="15"/>
      <c r="D151" s="18"/>
      <c r="E151" s="12"/>
      <c r="G151" s="11"/>
      <c r="H151" s="11"/>
      <c r="I151" s="17">
        <v>46</v>
      </c>
    </row>
    <row r="152" spans="2:9" s="8" customFormat="1" x14ac:dyDescent="0.25">
      <c r="B152" s="1"/>
      <c r="C152" s="15"/>
      <c r="D152" s="18"/>
      <c r="E152" s="12"/>
      <c r="G152" s="11"/>
      <c r="H152" s="11"/>
      <c r="I152" s="17">
        <v>48</v>
      </c>
    </row>
    <row r="153" spans="2:9" s="8" customFormat="1" x14ac:dyDescent="0.25">
      <c r="B153" s="1"/>
      <c r="C153" s="15"/>
      <c r="D153" s="18"/>
      <c r="E153" s="12"/>
      <c r="G153" s="11"/>
      <c r="H153" s="11"/>
      <c r="I153" s="17">
        <v>50</v>
      </c>
    </row>
    <row r="154" spans="2:9" s="8" customFormat="1" x14ac:dyDescent="0.25">
      <c r="B154" s="1"/>
      <c r="C154" s="15"/>
      <c r="D154" s="18"/>
      <c r="E154" s="12"/>
      <c r="G154" s="11"/>
      <c r="H154" s="11"/>
      <c r="I154" s="17">
        <v>52</v>
      </c>
    </row>
    <row r="155" spans="2:9" s="8" customFormat="1" x14ac:dyDescent="0.25">
      <c r="B155" s="1"/>
      <c r="C155" s="15"/>
      <c r="D155" s="18"/>
      <c r="E155" s="12"/>
      <c r="G155" s="11"/>
      <c r="H155" s="11"/>
      <c r="I155" s="17">
        <v>54</v>
      </c>
    </row>
    <row r="156" spans="2:9" s="8" customFormat="1" x14ac:dyDescent="0.25">
      <c r="B156" s="1"/>
      <c r="C156" s="15"/>
      <c r="D156" s="18"/>
      <c r="E156" s="12"/>
      <c r="G156" s="11"/>
      <c r="H156" s="11"/>
      <c r="I156" s="17">
        <v>56</v>
      </c>
    </row>
    <row r="157" spans="2:9" s="8" customFormat="1" x14ac:dyDescent="0.25">
      <c r="B157" s="1"/>
      <c r="C157" s="15"/>
      <c r="D157" s="18"/>
      <c r="E157" s="12"/>
      <c r="G157" s="11"/>
      <c r="H157" s="11"/>
      <c r="I157" s="17">
        <v>58</v>
      </c>
    </row>
    <row r="158" spans="2:9" s="8" customFormat="1" x14ac:dyDescent="0.25">
      <c r="B158" s="1"/>
      <c r="C158" s="15"/>
      <c r="D158" s="18"/>
      <c r="E158" s="12"/>
      <c r="G158" s="11"/>
      <c r="H158" s="11"/>
      <c r="I158" s="17">
        <v>60</v>
      </c>
    </row>
    <row r="159" spans="2:9" s="8" customFormat="1" x14ac:dyDescent="0.25">
      <c r="B159" s="1"/>
      <c r="C159" s="15"/>
      <c r="D159" s="18"/>
      <c r="E159" s="12"/>
      <c r="G159" s="11"/>
      <c r="H159" s="11"/>
      <c r="I159" s="17">
        <v>62</v>
      </c>
    </row>
    <row r="160" spans="2:9" s="8" customFormat="1" x14ac:dyDescent="0.25">
      <c r="B160" s="1"/>
      <c r="C160" s="15"/>
      <c r="D160" s="18"/>
      <c r="E160" s="12"/>
      <c r="G160" s="11"/>
      <c r="H160" s="11"/>
      <c r="I160" s="17"/>
    </row>
    <row r="161" spans="2:15" s="8" customFormat="1" x14ac:dyDescent="0.25">
      <c r="B161" s="68" t="s">
        <v>32</v>
      </c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2:15" s="8" customFormat="1" x14ac:dyDescent="0.25">
      <c r="B162" s="68" t="s">
        <v>29</v>
      </c>
      <c r="C162" s="68"/>
      <c r="D162" s="68"/>
      <c r="E162" s="68"/>
      <c r="F162" s="68"/>
      <c r="G162" s="68"/>
      <c r="H162" s="68"/>
      <c r="I162" s="1">
        <v>2</v>
      </c>
    </row>
    <row r="163" spans="2:15" s="8" customFormat="1" x14ac:dyDescent="0.25">
      <c r="C163" s="15"/>
      <c r="D163" s="18"/>
      <c r="E163" s="12"/>
      <c r="G163" s="11"/>
      <c r="H163" s="11"/>
      <c r="I163" s="1">
        <f t="shared" ref="I163:I177" si="4">I162+4</f>
        <v>6</v>
      </c>
    </row>
    <row r="164" spans="2:15" s="8" customFormat="1" x14ac:dyDescent="0.25">
      <c r="C164" s="15"/>
      <c r="D164" s="18"/>
      <c r="E164" s="12"/>
      <c r="G164" s="11"/>
      <c r="H164" s="11"/>
      <c r="I164" s="1">
        <f t="shared" si="4"/>
        <v>10</v>
      </c>
    </row>
    <row r="165" spans="2:15" s="8" customFormat="1" x14ac:dyDescent="0.25">
      <c r="C165" s="15"/>
      <c r="D165" s="18"/>
      <c r="E165" s="12"/>
      <c r="G165" s="11"/>
      <c r="H165" s="11"/>
      <c r="I165" s="1">
        <f t="shared" si="4"/>
        <v>14</v>
      </c>
    </row>
    <row r="166" spans="2:15" s="8" customFormat="1" x14ac:dyDescent="0.25">
      <c r="C166" s="15"/>
      <c r="D166" s="18"/>
      <c r="E166" s="12"/>
      <c r="G166" s="11"/>
      <c r="H166" s="11"/>
      <c r="I166" s="1">
        <f t="shared" si="4"/>
        <v>18</v>
      </c>
    </row>
    <row r="167" spans="2:15" s="8" customFormat="1" x14ac:dyDescent="0.25">
      <c r="C167" s="15"/>
      <c r="D167" s="18"/>
      <c r="E167" s="12"/>
      <c r="G167" s="11"/>
      <c r="H167" s="11"/>
      <c r="I167" s="1">
        <f t="shared" si="4"/>
        <v>22</v>
      </c>
    </row>
    <row r="168" spans="2:15" s="8" customFormat="1" x14ac:dyDescent="0.25">
      <c r="C168" s="15"/>
      <c r="D168" s="18"/>
      <c r="E168" s="12"/>
      <c r="G168" s="11"/>
      <c r="H168" s="11"/>
      <c r="I168" s="1">
        <f t="shared" si="4"/>
        <v>26</v>
      </c>
    </row>
    <row r="169" spans="2:15" s="8" customFormat="1" x14ac:dyDescent="0.25">
      <c r="C169" s="15"/>
      <c r="D169" s="18"/>
      <c r="E169" s="12"/>
      <c r="G169" s="11"/>
      <c r="H169" s="11"/>
      <c r="I169" s="1">
        <f t="shared" si="4"/>
        <v>30</v>
      </c>
    </row>
    <row r="170" spans="2:15" s="8" customFormat="1" x14ac:dyDescent="0.25">
      <c r="C170" s="15"/>
      <c r="D170" s="18"/>
      <c r="E170" s="12"/>
      <c r="G170" s="11"/>
      <c r="H170" s="11"/>
      <c r="I170" s="1">
        <f t="shared" si="4"/>
        <v>34</v>
      </c>
    </row>
    <row r="171" spans="2:15" s="8" customFormat="1" x14ac:dyDescent="0.25">
      <c r="C171" s="15"/>
      <c r="D171" s="18"/>
      <c r="E171" s="12"/>
      <c r="G171" s="11"/>
      <c r="H171" s="11"/>
      <c r="I171" s="1">
        <f t="shared" si="4"/>
        <v>38</v>
      </c>
    </row>
    <row r="172" spans="2:15" s="8" customFormat="1" x14ac:dyDescent="0.25">
      <c r="C172" s="15"/>
      <c r="D172" s="18"/>
      <c r="E172" s="12"/>
      <c r="G172" s="11"/>
      <c r="H172" s="11"/>
      <c r="I172" s="1">
        <f t="shared" si="4"/>
        <v>42</v>
      </c>
    </row>
    <row r="173" spans="2:15" s="8" customFormat="1" x14ac:dyDescent="0.25">
      <c r="C173" s="15"/>
      <c r="D173" s="18"/>
      <c r="E173" s="12"/>
      <c r="G173" s="11"/>
      <c r="H173" s="11"/>
      <c r="I173" s="1">
        <f t="shared" si="4"/>
        <v>46</v>
      </c>
    </row>
    <row r="174" spans="2:15" s="8" customFormat="1" x14ac:dyDescent="0.25">
      <c r="C174" s="15"/>
      <c r="D174" s="18"/>
      <c r="E174" s="12"/>
      <c r="G174" s="11"/>
      <c r="H174" s="11"/>
      <c r="I174" s="1">
        <f t="shared" si="4"/>
        <v>50</v>
      </c>
    </row>
    <row r="175" spans="2:15" s="8" customFormat="1" x14ac:dyDescent="0.25">
      <c r="C175" s="15"/>
      <c r="D175" s="18"/>
      <c r="E175" s="12"/>
      <c r="G175" s="11"/>
      <c r="H175" s="11"/>
      <c r="I175" s="1">
        <f t="shared" si="4"/>
        <v>54</v>
      </c>
    </row>
    <row r="176" spans="2:15" s="8" customFormat="1" x14ac:dyDescent="0.25">
      <c r="C176" s="15"/>
      <c r="D176" s="18"/>
      <c r="E176" s="12"/>
      <c r="G176" s="11"/>
      <c r="H176" s="11"/>
      <c r="I176" s="1">
        <f t="shared" si="4"/>
        <v>58</v>
      </c>
    </row>
    <row r="177" spans="2:9" s="8" customFormat="1" x14ac:dyDescent="0.25">
      <c r="C177" s="15"/>
      <c r="D177" s="18"/>
      <c r="E177" s="12"/>
      <c r="G177" s="11"/>
      <c r="H177" s="11"/>
      <c r="I177" s="1">
        <f t="shared" si="4"/>
        <v>62</v>
      </c>
    </row>
    <row r="178" spans="2:9" s="8" customFormat="1" x14ac:dyDescent="0.25">
      <c r="B178" s="1"/>
      <c r="C178" s="15"/>
      <c r="D178" s="18"/>
      <c r="E178" s="12"/>
      <c r="G178" s="11"/>
      <c r="H178" s="11"/>
      <c r="I178" s="17"/>
    </row>
    <row r="179" spans="2:9" s="8" customFormat="1" x14ac:dyDescent="0.25">
      <c r="B179" s="66" t="s">
        <v>28</v>
      </c>
      <c r="C179" s="66"/>
      <c r="D179" s="66"/>
      <c r="E179" s="66"/>
      <c r="F179" s="66"/>
      <c r="G179" s="66"/>
      <c r="H179" s="66"/>
      <c r="I179" s="17">
        <v>4</v>
      </c>
    </row>
    <row r="180" spans="2:9" s="8" customFormat="1" x14ac:dyDescent="0.25">
      <c r="B180" s="1"/>
      <c r="C180" s="15"/>
      <c r="D180" s="18"/>
      <c r="E180" s="12"/>
      <c r="G180" s="11"/>
      <c r="H180" s="11"/>
      <c r="I180" s="17">
        <v>8</v>
      </c>
    </row>
    <row r="181" spans="2:9" s="8" customFormat="1" x14ac:dyDescent="0.25">
      <c r="B181" s="1"/>
      <c r="C181" s="15"/>
      <c r="D181" s="6"/>
      <c r="E181" s="12"/>
      <c r="F181"/>
      <c r="G181" s="11"/>
      <c r="H181" s="11"/>
      <c r="I181" s="6">
        <v>12</v>
      </c>
    </row>
    <row r="182" spans="2:9" s="8" customFormat="1" x14ac:dyDescent="0.25">
      <c r="B182" s="1"/>
      <c r="C182" s="15"/>
      <c r="D182" s="6"/>
      <c r="E182" s="12"/>
      <c r="F182"/>
      <c r="G182" s="11"/>
      <c r="H182" s="11"/>
      <c r="I182" s="6">
        <v>16</v>
      </c>
    </row>
    <row r="183" spans="2:9" s="8" customFormat="1" x14ac:dyDescent="0.25">
      <c r="B183" s="1"/>
      <c r="C183" s="15"/>
      <c r="D183" s="6"/>
      <c r="E183" s="12"/>
      <c r="F183"/>
      <c r="G183" s="11"/>
      <c r="H183" s="11"/>
      <c r="I183" s="6">
        <v>20</v>
      </c>
    </row>
    <row r="184" spans="2:9" s="8" customFormat="1" x14ac:dyDescent="0.25">
      <c r="B184" s="1"/>
      <c r="C184" s="15"/>
      <c r="D184" s="6"/>
      <c r="E184" s="12"/>
      <c r="F184"/>
      <c r="G184" s="11"/>
      <c r="H184" s="11"/>
      <c r="I184" s="6">
        <v>24</v>
      </c>
    </row>
    <row r="185" spans="2:9" s="8" customFormat="1" x14ac:dyDescent="0.25">
      <c r="B185" s="1"/>
      <c r="C185" s="15"/>
      <c r="D185" s="6"/>
      <c r="E185" s="12"/>
      <c r="F185"/>
      <c r="G185" s="11"/>
      <c r="H185" s="11"/>
      <c r="I185" s="6">
        <v>28</v>
      </c>
    </row>
    <row r="186" spans="2:9" s="8" customFormat="1" x14ac:dyDescent="0.25">
      <c r="B186" s="1"/>
      <c r="C186" s="15"/>
      <c r="D186" s="6"/>
      <c r="E186" s="12"/>
      <c r="F186"/>
      <c r="G186" s="11"/>
      <c r="H186" s="11"/>
      <c r="I186" s="6">
        <v>32</v>
      </c>
    </row>
    <row r="187" spans="2:9" s="8" customFormat="1" x14ac:dyDescent="0.25">
      <c r="C187" s="15"/>
      <c r="D187" s="19"/>
      <c r="E187" s="12"/>
      <c r="G187" s="11"/>
      <c r="H187" s="11"/>
      <c r="I187" s="1">
        <v>36</v>
      </c>
    </row>
    <row r="188" spans="2:9" s="8" customFormat="1" x14ac:dyDescent="0.25">
      <c r="I188" s="19">
        <v>40</v>
      </c>
    </row>
    <row r="189" spans="2:9" s="8" customFormat="1" x14ac:dyDescent="0.25">
      <c r="I189" s="19">
        <v>44</v>
      </c>
    </row>
    <row r="190" spans="2:9" s="8" customFormat="1" x14ac:dyDescent="0.25">
      <c r="I190" s="19">
        <v>48</v>
      </c>
    </row>
    <row r="191" spans="2:9" s="8" customFormat="1" x14ac:dyDescent="0.25">
      <c r="I191" s="19">
        <v>52</v>
      </c>
    </row>
    <row r="192" spans="2:9" s="8" customFormat="1" x14ac:dyDescent="0.25">
      <c r="I192" s="19">
        <v>56</v>
      </c>
    </row>
    <row r="193" spans="2:15" s="8" customFormat="1" x14ac:dyDescent="0.25">
      <c r="I193" s="19">
        <v>60</v>
      </c>
    </row>
    <row r="194" spans="2:15" s="8" customFormat="1" x14ac:dyDescent="0.25"/>
    <row r="195" spans="2:15" s="8" customFormat="1" x14ac:dyDescent="0.25">
      <c r="B195" s="68" t="s">
        <v>107</v>
      </c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2:15" s="8" customFormat="1" x14ac:dyDescent="0.25">
      <c r="B196" s="68" t="s">
        <v>30</v>
      </c>
      <c r="C196" s="68"/>
      <c r="D196" s="68"/>
      <c r="E196" s="68"/>
      <c r="F196" s="68"/>
      <c r="G196" s="68"/>
      <c r="H196" s="68"/>
      <c r="I196" s="1">
        <v>4</v>
      </c>
      <c r="J196" s="1"/>
      <c r="K196" s="1"/>
      <c r="L196" s="1"/>
      <c r="M196" s="1"/>
      <c r="N196" s="1"/>
      <c r="O196" s="1"/>
    </row>
    <row r="197" spans="2:15" s="8" customFormat="1" x14ac:dyDescent="0.25">
      <c r="B197" s="1"/>
      <c r="C197" s="1"/>
      <c r="D197" s="1"/>
      <c r="E197" s="1"/>
      <c r="F197" s="1"/>
      <c r="G197" s="1"/>
      <c r="H197" s="1"/>
      <c r="I197" s="1">
        <v>12</v>
      </c>
      <c r="J197" s="1"/>
      <c r="K197" s="1"/>
      <c r="L197" s="1"/>
      <c r="M197" s="1"/>
      <c r="N197" s="1"/>
      <c r="O197" s="1"/>
    </row>
    <row r="198" spans="2:15" s="8" customFormat="1" x14ac:dyDescent="0.25">
      <c r="B198" s="1"/>
      <c r="C198" s="1"/>
      <c r="D198" s="1"/>
      <c r="E198" s="1"/>
      <c r="F198" s="1"/>
      <c r="G198" s="1"/>
      <c r="H198" s="1"/>
      <c r="I198" s="1">
        <v>20</v>
      </c>
      <c r="J198" s="1"/>
      <c r="K198" s="1"/>
      <c r="L198" s="1"/>
      <c r="M198" s="1"/>
      <c r="N198" s="1"/>
      <c r="O198" s="1"/>
    </row>
    <row r="199" spans="2:15" s="8" customFormat="1" x14ac:dyDescent="0.25">
      <c r="B199" s="1"/>
      <c r="C199" s="1"/>
      <c r="D199" s="1"/>
      <c r="E199" s="1"/>
      <c r="F199" s="1"/>
      <c r="G199" s="1"/>
      <c r="H199" s="1"/>
      <c r="I199" s="1">
        <v>28</v>
      </c>
      <c r="J199" s="1"/>
      <c r="K199" s="1"/>
      <c r="L199" s="1"/>
      <c r="M199" s="1"/>
      <c r="N199" s="1"/>
      <c r="O199" s="1"/>
    </row>
    <row r="200" spans="2:15" s="8" customFormat="1" x14ac:dyDescent="0.25">
      <c r="B200" s="1"/>
      <c r="C200" s="1"/>
      <c r="D200" s="1"/>
      <c r="E200" s="1"/>
      <c r="F200" s="1"/>
      <c r="G200" s="1"/>
      <c r="H200" s="1"/>
      <c r="I200" s="1">
        <v>36</v>
      </c>
      <c r="J200" s="1"/>
      <c r="K200" s="1"/>
      <c r="L200" s="1"/>
      <c r="M200" s="1"/>
      <c r="N200" s="1"/>
      <c r="O200" s="1"/>
    </row>
    <row r="201" spans="2:15" s="8" customFormat="1" x14ac:dyDescent="0.25">
      <c r="B201" s="1"/>
      <c r="C201" s="1"/>
      <c r="D201" s="1"/>
      <c r="E201" s="1"/>
      <c r="F201" s="1"/>
      <c r="G201" s="1"/>
      <c r="H201" s="1"/>
      <c r="I201" s="1">
        <v>44</v>
      </c>
      <c r="J201" s="1"/>
      <c r="K201" s="1"/>
      <c r="L201" s="1"/>
      <c r="M201" s="1"/>
      <c r="N201" s="1"/>
      <c r="O201" s="1"/>
    </row>
    <row r="202" spans="2:15" s="8" customFormat="1" x14ac:dyDescent="0.25">
      <c r="B202" s="1"/>
      <c r="C202" s="1"/>
      <c r="D202" s="1"/>
      <c r="E202" s="1"/>
      <c r="F202" s="1"/>
      <c r="G202" s="1"/>
      <c r="H202" s="1"/>
      <c r="I202" s="1">
        <v>52</v>
      </c>
      <c r="J202" s="1"/>
      <c r="K202" s="1"/>
      <c r="L202" s="1"/>
      <c r="M202" s="1"/>
      <c r="N202" s="1"/>
      <c r="O202" s="1"/>
    </row>
    <row r="203" spans="2:15" s="8" customFormat="1" x14ac:dyDescent="0.25">
      <c r="B203" s="1"/>
      <c r="C203" s="1"/>
      <c r="D203" s="1"/>
      <c r="E203" s="1"/>
      <c r="F203" s="1"/>
      <c r="G203" s="1"/>
      <c r="H203" s="1"/>
      <c r="I203" s="1">
        <v>60</v>
      </c>
      <c r="J203" s="1"/>
      <c r="K203" s="1"/>
      <c r="L203" s="1"/>
      <c r="M203" s="1"/>
      <c r="N203" s="1"/>
      <c r="O203" s="1"/>
    </row>
    <row r="204" spans="2:15" s="8" customForma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s="8" customFormat="1" x14ac:dyDescent="0.25">
      <c r="B205" s="66" t="s">
        <v>28</v>
      </c>
      <c r="C205" s="66"/>
      <c r="D205" s="66"/>
      <c r="E205" s="66"/>
      <c r="F205" s="66"/>
      <c r="G205" s="66"/>
      <c r="H205" s="66"/>
      <c r="I205" s="20">
        <v>8</v>
      </c>
      <c r="J205" s="1"/>
      <c r="K205" s="1"/>
      <c r="L205" s="1"/>
      <c r="M205" s="1"/>
      <c r="N205" s="1"/>
      <c r="O205" s="1"/>
    </row>
    <row r="206" spans="2:15" s="8" customFormat="1" x14ac:dyDescent="0.25">
      <c r="B206" s="1"/>
      <c r="C206" s="15"/>
      <c r="D206" s="19"/>
      <c r="E206" s="12"/>
      <c r="G206" s="11"/>
      <c r="H206" s="11"/>
      <c r="I206" s="19">
        <v>16</v>
      </c>
      <c r="J206" s="1"/>
      <c r="K206" s="1"/>
      <c r="L206" s="1"/>
      <c r="M206" s="1"/>
      <c r="N206" s="1"/>
      <c r="O206" s="1"/>
    </row>
    <row r="207" spans="2:15" s="8" customFormat="1" x14ac:dyDescent="0.25">
      <c r="B207" s="1"/>
      <c r="C207" s="15"/>
      <c r="D207" s="19"/>
      <c r="E207" s="12"/>
      <c r="G207" s="11"/>
      <c r="H207" s="11"/>
      <c r="I207" s="19">
        <v>24</v>
      </c>
      <c r="J207" s="1"/>
      <c r="K207" s="1"/>
      <c r="L207" s="1"/>
      <c r="M207" s="1"/>
      <c r="N207" s="1"/>
      <c r="O207" s="1"/>
    </row>
    <row r="208" spans="2:15" s="8" customFormat="1" x14ac:dyDescent="0.25">
      <c r="B208" s="1"/>
      <c r="C208" s="15"/>
      <c r="D208" s="19"/>
      <c r="E208" s="12"/>
      <c r="G208" s="11"/>
      <c r="H208" s="11"/>
      <c r="I208" s="19">
        <v>32</v>
      </c>
      <c r="J208" s="1"/>
      <c r="K208" s="1"/>
      <c r="L208" s="1"/>
      <c r="M208" s="1"/>
      <c r="N208" s="1"/>
      <c r="O208" s="1"/>
    </row>
    <row r="209" spans="2:15" s="8" customFormat="1" x14ac:dyDescent="0.25">
      <c r="B209" s="1"/>
      <c r="C209" s="15"/>
      <c r="D209" s="19"/>
      <c r="E209" s="12"/>
      <c r="G209" s="11"/>
      <c r="H209" s="11"/>
      <c r="I209" s="19">
        <v>40</v>
      </c>
      <c r="J209" s="1"/>
      <c r="K209" s="1"/>
      <c r="L209" s="1"/>
      <c r="M209" s="1"/>
      <c r="N209" s="1"/>
      <c r="O209" s="1"/>
    </row>
    <row r="210" spans="2:15" s="8" customFormat="1" x14ac:dyDescent="0.25">
      <c r="B210" s="1"/>
      <c r="C210" s="15"/>
      <c r="D210" s="19"/>
      <c r="E210" s="12"/>
      <c r="G210" s="11"/>
      <c r="H210" s="11"/>
      <c r="I210" s="19">
        <v>48</v>
      </c>
      <c r="J210" s="1"/>
      <c r="K210" s="1"/>
      <c r="L210" s="1"/>
      <c r="M210" s="1"/>
      <c r="N210" s="1"/>
      <c r="O210" s="1"/>
    </row>
    <row r="211" spans="2:15" s="8" customFormat="1" x14ac:dyDescent="0.25">
      <c r="B211" s="1"/>
      <c r="C211" s="15"/>
      <c r="D211" s="19"/>
      <c r="E211" s="12"/>
      <c r="G211" s="11"/>
      <c r="H211" s="11"/>
      <c r="I211" s="19">
        <v>56</v>
      </c>
      <c r="J211" s="1"/>
      <c r="K211" s="1"/>
      <c r="L211" s="1"/>
      <c r="M211" s="1"/>
      <c r="N211" s="1"/>
      <c r="O211" s="1"/>
    </row>
    <row r="212" spans="2:15" s="8" customFormat="1" x14ac:dyDescent="0.25">
      <c r="B212" s="1"/>
      <c r="C212" s="15"/>
      <c r="D212" s="19"/>
      <c r="E212" s="12"/>
      <c r="G212" s="11"/>
      <c r="H212" s="11"/>
      <c r="I212" s="19"/>
      <c r="J212" s="1"/>
      <c r="K212" s="1"/>
      <c r="L212" s="1"/>
      <c r="M212" s="1"/>
      <c r="N212" s="1"/>
      <c r="O212" s="1"/>
    </row>
    <row r="213" spans="2:15" s="8" customFormat="1" x14ac:dyDescent="0.25">
      <c r="B213" s="68" t="s">
        <v>31</v>
      </c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2:15" s="8" customFormat="1" x14ac:dyDescent="0.25">
      <c r="B214" s="68" t="s">
        <v>30</v>
      </c>
      <c r="C214" s="68"/>
      <c r="D214" s="68"/>
      <c r="E214" s="68"/>
      <c r="F214" s="68"/>
      <c r="G214" s="68"/>
      <c r="H214" s="68"/>
      <c r="I214" s="1">
        <v>8</v>
      </c>
      <c r="J214" s="1"/>
      <c r="K214" s="1"/>
      <c r="L214" s="1"/>
      <c r="M214" s="1"/>
      <c r="N214" s="1"/>
      <c r="O214" s="1"/>
    </row>
    <row r="215" spans="2:15" s="8" customFormat="1" x14ac:dyDescent="0.25">
      <c r="B215" s="1"/>
      <c r="C215" s="15"/>
      <c r="D215" s="19"/>
      <c r="E215" s="12"/>
      <c r="G215" s="11"/>
      <c r="H215" s="11"/>
      <c r="I215" s="19">
        <v>24</v>
      </c>
      <c r="J215" s="1"/>
      <c r="K215" s="1"/>
      <c r="L215" s="1"/>
      <c r="M215" s="1"/>
      <c r="N215" s="1"/>
      <c r="O215" s="1"/>
    </row>
    <row r="216" spans="2:15" s="8" customFormat="1" x14ac:dyDescent="0.25">
      <c r="B216" s="1"/>
      <c r="C216" s="15"/>
      <c r="D216" s="19"/>
      <c r="E216" s="12"/>
      <c r="G216" s="11"/>
      <c r="H216" s="11"/>
      <c r="I216" s="19">
        <v>40</v>
      </c>
      <c r="J216" s="1"/>
      <c r="K216" s="1"/>
      <c r="L216" s="1"/>
      <c r="M216" s="1"/>
      <c r="N216" s="1"/>
      <c r="O216" s="1"/>
    </row>
    <row r="217" spans="2:15" s="8" customFormat="1" x14ac:dyDescent="0.25">
      <c r="B217" s="1"/>
      <c r="C217" s="15"/>
      <c r="D217" s="19"/>
      <c r="E217" s="12"/>
      <c r="G217" s="11"/>
      <c r="H217" s="11"/>
      <c r="I217" s="19">
        <v>56</v>
      </c>
      <c r="J217" s="1"/>
      <c r="K217" s="1"/>
      <c r="L217" s="1"/>
      <c r="M217" s="1"/>
      <c r="N217" s="1"/>
      <c r="O217" s="1"/>
    </row>
    <row r="218" spans="2:15" s="8" customFormat="1" x14ac:dyDescent="0.25">
      <c r="B218" s="1"/>
      <c r="C218" s="15"/>
      <c r="D218" s="19"/>
      <c r="E218" s="12"/>
      <c r="G218" s="11"/>
      <c r="H218" s="11"/>
      <c r="I218" s="19"/>
      <c r="J218" s="1"/>
      <c r="K218" s="1"/>
      <c r="L218" s="1"/>
      <c r="M218" s="1"/>
      <c r="N218" s="1"/>
      <c r="O218" s="1"/>
    </row>
    <row r="219" spans="2:15" s="8" customFormat="1" x14ac:dyDescent="0.25">
      <c r="B219" s="66" t="s">
        <v>28</v>
      </c>
      <c r="C219" s="66"/>
      <c r="D219" s="66"/>
      <c r="E219" s="66"/>
      <c r="F219" s="66"/>
      <c r="G219" s="66"/>
      <c r="H219" s="66"/>
      <c r="I219" s="19">
        <v>16</v>
      </c>
      <c r="J219" s="1"/>
      <c r="K219" s="1"/>
      <c r="L219" s="1"/>
      <c r="M219" s="1"/>
      <c r="N219" s="1"/>
      <c r="O219" s="1"/>
    </row>
    <row r="220" spans="2:15" s="8" customFormat="1" x14ac:dyDescent="0.25">
      <c r="B220" s="1"/>
      <c r="C220" s="15"/>
      <c r="D220" s="19"/>
      <c r="E220" s="12"/>
      <c r="G220" s="11"/>
      <c r="H220" s="11"/>
      <c r="I220" s="19">
        <v>32</v>
      </c>
      <c r="J220" s="1"/>
      <c r="K220" s="1"/>
      <c r="L220" s="1"/>
      <c r="M220" s="1"/>
      <c r="N220" s="1"/>
      <c r="O220" s="1"/>
    </row>
    <row r="221" spans="2:15" s="8" customFormat="1" x14ac:dyDescent="0.25">
      <c r="B221" s="1"/>
      <c r="C221" s="15"/>
      <c r="D221" s="19"/>
      <c r="E221" s="12"/>
      <c r="G221" s="11"/>
      <c r="H221" s="11"/>
      <c r="I221" s="19">
        <v>48</v>
      </c>
      <c r="J221" s="1"/>
      <c r="K221" s="1"/>
      <c r="L221" s="1"/>
      <c r="M221" s="1"/>
      <c r="N221" s="1"/>
      <c r="O221" s="1"/>
    </row>
    <row r="222" spans="2:15" s="8" customFormat="1" x14ac:dyDescent="0.25">
      <c r="B222" s="1"/>
      <c r="C222" s="15"/>
      <c r="D222" s="19"/>
      <c r="E222" s="12"/>
      <c r="G222" s="11"/>
      <c r="H222" s="11"/>
      <c r="I222" s="19"/>
      <c r="J222" s="1"/>
      <c r="K222" s="1"/>
      <c r="L222" s="1"/>
      <c r="M222" s="1"/>
      <c r="N222" s="1"/>
      <c r="O222" s="1"/>
    </row>
    <row r="223" spans="2:15" s="8" customFormat="1" x14ac:dyDescent="0.25">
      <c r="B223" s="68" t="s">
        <v>33</v>
      </c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2:15" s="8" customFormat="1" x14ac:dyDescent="0.25">
      <c r="B224" s="68" t="s">
        <v>30</v>
      </c>
      <c r="C224" s="68"/>
      <c r="D224" s="68"/>
      <c r="E224" s="68"/>
      <c r="F224" s="68"/>
      <c r="G224" s="68"/>
      <c r="H224" s="68"/>
      <c r="I224" s="19">
        <v>16</v>
      </c>
      <c r="J224" s="1"/>
      <c r="K224" s="1"/>
      <c r="L224" s="1"/>
      <c r="M224" s="1"/>
      <c r="N224" s="1"/>
      <c r="O224" s="1"/>
    </row>
    <row r="225" spans="1:17" s="8" customFormat="1" x14ac:dyDescent="0.25">
      <c r="B225" s="1"/>
      <c r="C225" s="15"/>
      <c r="D225" s="19"/>
      <c r="E225" s="12"/>
      <c r="G225" s="11"/>
      <c r="H225" s="11"/>
      <c r="I225" s="19">
        <v>48</v>
      </c>
      <c r="J225" s="1"/>
      <c r="K225" s="1"/>
      <c r="L225" s="1"/>
      <c r="M225" s="1"/>
      <c r="N225" s="1"/>
      <c r="O225" s="1"/>
    </row>
    <row r="226" spans="1:17" s="8" customFormat="1" x14ac:dyDescent="0.25">
      <c r="B226" s="1"/>
      <c r="C226" s="15"/>
      <c r="D226" s="19"/>
      <c r="E226" s="12"/>
      <c r="G226" s="11"/>
      <c r="H226" s="11"/>
      <c r="I226" s="19"/>
      <c r="J226" s="1"/>
      <c r="K226" s="1"/>
      <c r="L226" s="1"/>
      <c r="M226" s="1"/>
      <c r="N226" s="1"/>
      <c r="O226" s="1"/>
    </row>
    <row r="227" spans="1:17" s="8" customFormat="1" x14ac:dyDescent="0.25">
      <c r="B227" s="66" t="s">
        <v>28</v>
      </c>
      <c r="C227" s="66"/>
      <c r="D227" s="66"/>
      <c r="E227" s="66"/>
      <c r="F227" s="66"/>
      <c r="G227" s="66"/>
      <c r="H227" s="66"/>
      <c r="I227" s="19">
        <v>32</v>
      </c>
      <c r="J227" s="1"/>
      <c r="K227" s="1"/>
      <c r="L227" s="1"/>
      <c r="M227" s="1"/>
      <c r="N227" s="1"/>
      <c r="O227" s="1"/>
    </row>
    <row r="228" spans="1:17" s="8" customFormat="1" x14ac:dyDescent="0.25">
      <c r="B228" s="1"/>
      <c r="C228" s="15"/>
      <c r="D228" s="19"/>
      <c r="E228" s="12"/>
      <c r="G228" s="11"/>
      <c r="H228" s="11"/>
      <c r="I228" s="19"/>
      <c r="J228" s="1"/>
      <c r="K228" s="1"/>
      <c r="L228" s="1"/>
      <c r="M228" s="1"/>
      <c r="N228" s="1"/>
      <c r="O228" s="1"/>
    </row>
    <row r="229" spans="1:17" s="8" customFormat="1" x14ac:dyDescent="0.25">
      <c r="B229" s="68" t="s">
        <v>34</v>
      </c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7" s="8" customFormat="1" x14ac:dyDescent="0.25">
      <c r="B230" s="68" t="s">
        <v>30</v>
      </c>
      <c r="C230" s="68"/>
      <c r="D230" s="68"/>
      <c r="E230" s="68"/>
      <c r="F230" s="68"/>
      <c r="G230" s="68"/>
      <c r="H230" s="68"/>
      <c r="I230" s="19">
        <v>32</v>
      </c>
      <c r="J230" s="1"/>
      <c r="K230" s="1"/>
      <c r="L230" s="1"/>
      <c r="M230" s="1"/>
      <c r="N230" s="1"/>
      <c r="O230" s="1"/>
    </row>
    <row r="231" spans="1:17" s="8" customFormat="1" x14ac:dyDescent="0.25">
      <c r="B231" s="1"/>
      <c r="C231" s="15"/>
      <c r="D231" s="19"/>
      <c r="E231" s="12"/>
      <c r="G231" s="11"/>
      <c r="H231" s="11"/>
      <c r="I231" s="19"/>
      <c r="J231" s="1"/>
      <c r="K231" s="1"/>
      <c r="L231" s="1"/>
      <c r="M231" s="1"/>
      <c r="N231" s="1"/>
      <c r="O231" s="1"/>
    </row>
    <row r="232" spans="1:17" s="8" customFormat="1" x14ac:dyDescent="0.25">
      <c r="B232" s="1" t="s">
        <v>35</v>
      </c>
      <c r="C232" s="15"/>
      <c r="D232" s="19"/>
      <c r="E232" s="12"/>
      <c r="G232" s="11"/>
      <c r="H232" s="11"/>
      <c r="I232" s="19"/>
      <c r="J232" s="1"/>
      <c r="K232" s="1"/>
      <c r="L232" s="1"/>
      <c r="M232" s="1"/>
      <c r="N232" s="1"/>
      <c r="O232" s="1"/>
    </row>
    <row r="233" spans="1:17" s="8" customFormat="1" x14ac:dyDescent="0.25">
      <c r="B233" s="1"/>
      <c r="C233" s="15"/>
      <c r="D233" s="19"/>
      <c r="E233" s="12"/>
      <c r="G233" s="11"/>
      <c r="H233" s="11"/>
      <c r="I233" s="19"/>
      <c r="J233" s="1"/>
      <c r="K233" s="1"/>
      <c r="L233" s="1"/>
      <c r="M233" s="1"/>
      <c r="N233" s="1"/>
      <c r="O233" s="1"/>
    </row>
    <row r="234" spans="1:17" s="8" customFormat="1" x14ac:dyDescent="0.25">
      <c r="B234" s="1"/>
      <c r="C234" s="15"/>
      <c r="D234" s="19"/>
      <c r="E234" s="12"/>
      <c r="G234" s="11"/>
      <c r="H234" s="11"/>
      <c r="I234" s="19"/>
      <c r="J234" s="1"/>
      <c r="K234" s="1"/>
      <c r="L234" s="1"/>
      <c r="M234" s="1"/>
      <c r="N234" s="1"/>
      <c r="O234" s="1"/>
    </row>
    <row r="235" spans="1:17" s="8" customFormat="1" ht="17.25" x14ac:dyDescent="0.25">
      <c r="A235" s="22" t="s">
        <v>36</v>
      </c>
      <c r="B235" s="61" t="s">
        <v>37</v>
      </c>
      <c r="C235" s="61"/>
      <c r="D235" s="61"/>
      <c r="E235" s="61"/>
      <c r="F235" s="61"/>
      <c r="G235" s="61"/>
      <c r="H235" s="61"/>
      <c r="I235" s="61"/>
      <c r="J235" s="61"/>
      <c r="K235" s="68" t="s">
        <v>42</v>
      </c>
      <c r="L235" s="68"/>
      <c r="M235" s="68"/>
      <c r="N235" s="68"/>
      <c r="O235" s="68"/>
      <c r="P235" s="68"/>
      <c r="Q235" s="68"/>
    </row>
    <row r="236" spans="1:17" s="8" customFormat="1" x14ac:dyDescent="0.25">
      <c r="B236" s="1"/>
      <c r="C236" s="15"/>
      <c r="D236" s="19"/>
      <c r="E236" s="12"/>
      <c r="G236" s="11"/>
      <c r="H236" s="11"/>
      <c r="I236" s="19"/>
      <c r="J236" s="1"/>
      <c r="K236" s="68" t="s">
        <v>108</v>
      </c>
      <c r="L236" s="68"/>
      <c r="M236" s="68"/>
      <c r="N236" s="68"/>
      <c r="O236" s="68"/>
      <c r="P236" s="68"/>
      <c r="Q236" s="68"/>
    </row>
    <row r="237" spans="1:17" s="8" customFormat="1" x14ac:dyDescent="0.25">
      <c r="B237" s="1"/>
      <c r="C237" s="15"/>
      <c r="D237" s="19"/>
      <c r="E237" s="12"/>
      <c r="G237" s="11"/>
      <c r="H237" s="11"/>
      <c r="I237" s="19"/>
      <c r="J237" s="1"/>
      <c r="K237" s="1"/>
      <c r="L237" s="1"/>
      <c r="M237" s="1"/>
      <c r="N237" s="1"/>
      <c r="O237" s="1"/>
    </row>
    <row r="238" spans="1:17" s="8" customFormat="1" x14ac:dyDescent="0.25">
      <c r="B238" s="1"/>
      <c r="C238" s="15"/>
      <c r="D238" s="19"/>
      <c r="E238" s="12"/>
      <c r="G238" s="11"/>
      <c r="H238" s="11"/>
      <c r="I238" s="19"/>
      <c r="J238" s="1"/>
      <c r="K238" s="1"/>
      <c r="L238" s="1"/>
      <c r="M238" s="1"/>
      <c r="N238" s="1"/>
      <c r="O238" s="1"/>
    </row>
    <row r="239" spans="1:17" s="8" customFormat="1" x14ac:dyDescent="0.25">
      <c r="A239" s="22" t="s">
        <v>38</v>
      </c>
      <c r="B239" s="1" t="s">
        <v>39</v>
      </c>
      <c r="C239" s="15"/>
      <c r="D239" s="19"/>
      <c r="E239" s="12"/>
      <c r="G239" s="11"/>
      <c r="H239" s="11"/>
      <c r="I239" s="19"/>
      <c r="J239" s="1"/>
      <c r="K239" s="1"/>
      <c r="L239" s="1"/>
      <c r="M239" s="1"/>
      <c r="N239" s="1"/>
      <c r="O239" s="1"/>
    </row>
    <row r="240" spans="1:17" x14ac:dyDescent="0.25">
      <c r="B240"/>
      <c r="C240"/>
      <c r="D240"/>
      <c r="E240"/>
      <c r="G240"/>
      <c r="H240"/>
      <c r="I240"/>
    </row>
    <row r="241" spans="1:15" x14ac:dyDescent="0.25">
      <c r="B241"/>
      <c r="C241"/>
      <c r="D241"/>
      <c r="E241"/>
      <c r="G241"/>
      <c r="H241"/>
      <c r="I241"/>
    </row>
    <row r="242" spans="1:15" x14ac:dyDescent="0.25">
      <c r="A242" s="22" t="s">
        <v>40</v>
      </c>
      <c r="B242" s="62" t="s">
        <v>109</v>
      </c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</row>
    <row r="243" spans="1:15" x14ac:dyDescent="0.25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</row>
    <row r="244" spans="1:15" x14ac:dyDescent="0.25">
      <c r="B244"/>
      <c r="C244"/>
      <c r="D244"/>
      <c r="E244"/>
      <c r="G244"/>
      <c r="H244"/>
      <c r="I244"/>
    </row>
    <row r="245" spans="1:15" x14ac:dyDescent="0.25">
      <c r="B245"/>
      <c r="C245"/>
      <c r="D245"/>
      <c r="E245"/>
      <c r="G245"/>
      <c r="H245"/>
      <c r="I245"/>
    </row>
    <row r="246" spans="1:15" x14ac:dyDescent="0.25">
      <c r="A246" s="22" t="s">
        <v>41</v>
      </c>
      <c r="B246" s="56" t="s">
        <v>43</v>
      </c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</row>
    <row r="247" spans="1:15" x14ac:dyDescent="0.25">
      <c r="B247"/>
      <c r="C247"/>
      <c r="D247"/>
      <c r="E247"/>
      <c r="G247"/>
      <c r="H247"/>
      <c r="I247"/>
    </row>
    <row r="248" spans="1:15" ht="16.5" x14ac:dyDescent="0.3">
      <c r="B248" s="56" t="s">
        <v>45</v>
      </c>
      <c r="C248" s="56"/>
      <c r="D248" s="56"/>
      <c r="E248" s="56"/>
      <c r="G248"/>
      <c r="H248"/>
      <c r="I248"/>
    </row>
    <row r="249" spans="1:15" x14ac:dyDescent="0.25">
      <c r="B249"/>
      <c r="C249"/>
      <c r="D249"/>
      <c r="E249"/>
      <c r="G249"/>
      <c r="H249"/>
      <c r="I249"/>
    </row>
    <row r="250" spans="1:15" ht="20.25" customHeight="1" x14ac:dyDescent="0.25">
      <c r="B250"/>
      <c r="C250"/>
      <c r="D250"/>
      <c r="E250"/>
      <c r="G250"/>
      <c r="H250"/>
      <c r="I250"/>
    </row>
    <row r="251" spans="1:15" x14ac:dyDescent="0.25">
      <c r="B251"/>
      <c r="C251"/>
      <c r="D251"/>
      <c r="E251"/>
      <c r="G251"/>
      <c r="H251"/>
      <c r="I251"/>
    </row>
    <row r="252" spans="1:15" x14ac:dyDescent="0.25">
      <c r="B252" s="56" t="s">
        <v>93</v>
      </c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8"/>
    </row>
    <row r="253" spans="1:15" x14ac:dyDescent="0.25">
      <c r="B253"/>
      <c r="C253"/>
      <c r="D253"/>
      <c r="E253"/>
      <c r="G253"/>
      <c r="H253"/>
      <c r="I253"/>
    </row>
    <row r="254" spans="1:15" x14ac:dyDescent="0.25">
      <c r="B254"/>
      <c r="C254"/>
      <c r="D254"/>
      <c r="E254"/>
      <c r="G254"/>
      <c r="H254"/>
      <c r="I254"/>
    </row>
    <row r="255" spans="1:15" x14ac:dyDescent="0.25">
      <c r="B255"/>
      <c r="C255"/>
      <c r="D255"/>
      <c r="E255"/>
      <c r="G255"/>
      <c r="H255"/>
      <c r="I255"/>
    </row>
    <row r="256" spans="1:15" x14ac:dyDescent="0.25">
      <c r="B256"/>
      <c r="C256"/>
      <c r="D256"/>
      <c r="E256"/>
      <c r="G256"/>
      <c r="H256"/>
      <c r="I256"/>
    </row>
    <row r="257" spans="1:9" x14ac:dyDescent="0.25">
      <c r="B257"/>
      <c r="C257"/>
      <c r="D257"/>
      <c r="E257"/>
      <c r="G257"/>
      <c r="H257"/>
      <c r="I257"/>
    </row>
    <row r="258" spans="1:9" x14ac:dyDescent="0.25">
      <c r="A258" s="22" t="s">
        <v>46</v>
      </c>
      <c r="B258"/>
      <c r="C258"/>
      <c r="D258"/>
      <c r="E258"/>
      <c r="G258"/>
      <c r="H258"/>
      <c r="I258"/>
    </row>
    <row r="259" spans="1:9" x14ac:dyDescent="0.25">
      <c r="B259"/>
      <c r="C259"/>
      <c r="D259"/>
      <c r="E259"/>
      <c r="G259"/>
      <c r="H259"/>
      <c r="I259"/>
    </row>
    <row r="260" spans="1:9" ht="18" x14ac:dyDescent="0.35">
      <c r="B260"/>
      <c r="C260" s="15" t="s">
        <v>5</v>
      </c>
      <c r="D260" s="13">
        <v>0</v>
      </c>
      <c r="E260" s="12" t="s">
        <v>8</v>
      </c>
      <c r="F260" s="8">
        <f>2^D260*2</f>
        <v>2</v>
      </c>
      <c r="G260" s="11" t="s">
        <v>6</v>
      </c>
      <c r="H260" s="11" t="s">
        <v>7</v>
      </c>
      <c r="I260" s="23">
        <f>2^D260</f>
        <v>1</v>
      </c>
    </row>
    <row r="261" spans="1:9" ht="18" x14ac:dyDescent="0.35">
      <c r="B261"/>
      <c r="C261" s="15" t="s">
        <v>5</v>
      </c>
      <c r="D261" s="13">
        <v>1</v>
      </c>
      <c r="E261" s="12" t="s">
        <v>8</v>
      </c>
      <c r="F261" s="8">
        <f t="shared" ref="F261:F289" si="5">2^D261*2</f>
        <v>4</v>
      </c>
      <c r="G261" s="11" t="s">
        <v>6</v>
      </c>
      <c r="H261" s="11" t="s">
        <v>7</v>
      </c>
      <c r="I261" s="23">
        <f t="shared" ref="I261:I289" si="6">2^D261</f>
        <v>2</v>
      </c>
    </row>
    <row r="262" spans="1:9" ht="18" x14ac:dyDescent="0.35">
      <c r="B262"/>
      <c r="C262" s="15" t="s">
        <v>5</v>
      </c>
      <c r="D262" s="13">
        <v>2</v>
      </c>
      <c r="E262" s="12" t="s">
        <v>8</v>
      </c>
      <c r="F262" s="8">
        <f t="shared" si="5"/>
        <v>8</v>
      </c>
      <c r="G262" s="11" t="s">
        <v>6</v>
      </c>
      <c r="H262" s="11" t="s">
        <v>7</v>
      </c>
      <c r="I262" s="23">
        <f t="shared" si="6"/>
        <v>4</v>
      </c>
    </row>
    <row r="263" spans="1:9" ht="18" x14ac:dyDescent="0.35">
      <c r="B263"/>
      <c r="C263" s="15" t="s">
        <v>5</v>
      </c>
      <c r="D263" s="13">
        <v>3</v>
      </c>
      <c r="E263" s="12" t="s">
        <v>8</v>
      </c>
      <c r="F263" s="8">
        <f t="shared" si="5"/>
        <v>16</v>
      </c>
      <c r="G263" s="11" t="s">
        <v>6</v>
      </c>
      <c r="H263" s="11" t="s">
        <v>7</v>
      </c>
      <c r="I263" s="23">
        <f t="shared" si="6"/>
        <v>8</v>
      </c>
    </row>
    <row r="264" spans="1:9" ht="18" x14ac:dyDescent="0.35">
      <c r="B264"/>
      <c r="C264" s="15" t="s">
        <v>5</v>
      </c>
      <c r="D264" s="13">
        <v>4</v>
      </c>
      <c r="E264" s="12" t="s">
        <v>8</v>
      </c>
      <c r="F264" s="8">
        <f t="shared" si="5"/>
        <v>32</v>
      </c>
      <c r="G264" s="11" t="s">
        <v>6</v>
      </c>
      <c r="H264" s="11" t="s">
        <v>7</v>
      </c>
      <c r="I264" s="23">
        <f t="shared" si="6"/>
        <v>16</v>
      </c>
    </row>
    <row r="265" spans="1:9" ht="18" x14ac:dyDescent="0.35">
      <c r="B265"/>
      <c r="C265" s="15" t="s">
        <v>5</v>
      </c>
      <c r="D265" s="13">
        <v>5</v>
      </c>
      <c r="E265" s="12" t="s">
        <v>8</v>
      </c>
      <c r="F265" s="8">
        <f t="shared" si="5"/>
        <v>64</v>
      </c>
      <c r="G265" s="11" t="s">
        <v>6</v>
      </c>
      <c r="H265" s="11" t="s">
        <v>7</v>
      </c>
      <c r="I265" s="23">
        <f t="shared" si="6"/>
        <v>32</v>
      </c>
    </row>
    <row r="266" spans="1:9" ht="18" x14ac:dyDescent="0.35">
      <c r="B266"/>
      <c r="C266" s="15" t="s">
        <v>5</v>
      </c>
      <c r="D266" s="13">
        <v>6</v>
      </c>
      <c r="E266" s="12" t="s">
        <v>8</v>
      </c>
      <c r="F266" s="8">
        <f t="shared" si="5"/>
        <v>128</v>
      </c>
      <c r="G266" s="11" t="s">
        <v>6</v>
      </c>
      <c r="H266" s="11" t="s">
        <v>7</v>
      </c>
      <c r="I266" s="23">
        <f t="shared" si="6"/>
        <v>64</v>
      </c>
    </row>
    <row r="267" spans="1:9" ht="18" x14ac:dyDescent="0.35">
      <c r="B267"/>
      <c r="C267" s="15" t="s">
        <v>5</v>
      </c>
      <c r="D267" s="13">
        <v>7</v>
      </c>
      <c r="E267" s="12" t="s">
        <v>8</v>
      </c>
      <c r="F267" s="8">
        <f t="shared" si="5"/>
        <v>256</v>
      </c>
      <c r="G267" s="11" t="s">
        <v>6</v>
      </c>
      <c r="H267" s="11" t="s">
        <v>7</v>
      </c>
      <c r="I267" s="23">
        <f t="shared" si="6"/>
        <v>128</v>
      </c>
    </row>
    <row r="268" spans="1:9" ht="18" x14ac:dyDescent="0.35">
      <c r="B268"/>
      <c r="C268" s="15" t="s">
        <v>5</v>
      </c>
      <c r="D268" s="13">
        <v>8</v>
      </c>
      <c r="E268" s="12" t="s">
        <v>8</v>
      </c>
      <c r="F268" s="8">
        <f t="shared" si="5"/>
        <v>512</v>
      </c>
      <c r="G268" s="11" t="s">
        <v>6</v>
      </c>
      <c r="H268" s="11" t="s">
        <v>7</v>
      </c>
      <c r="I268" s="23">
        <f t="shared" si="6"/>
        <v>256</v>
      </c>
    </row>
    <row r="269" spans="1:9" ht="18" x14ac:dyDescent="0.35">
      <c r="B269"/>
      <c r="C269" s="15" t="s">
        <v>5</v>
      </c>
      <c r="D269" s="13">
        <v>9</v>
      </c>
      <c r="E269" s="12" t="s">
        <v>8</v>
      </c>
      <c r="F269" s="8">
        <f t="shared" si="5"/>
        <v>1024</v>
      </c>
      <c r="G269" s="11" t="s">
        <v>6</v>
      </c>
      <c r="H269" s="11" t="s">
        <v>7</v>
      </c>
      <c r="I269" s="23">
        <f t="shared" si="6"/>
        <v>512</v>
      </c>
    </row>
    <row r="270" spans="1:9" ht="18" x14ac:dyDescent="0.35">
      <c r="B270"/>
      <c r="C270" s="15" t="s">
        <v>5</v>
      </c>
      <c r="D270" s="13">
        <v>10</v>
      </c>
      <c r="E270" s="12" t="s">
        <v>8</v>
      </c>
      <c r="F270" s="8">
        <f t="shared" si="5"/>
        <v>2048</v>
      </c>
      <c r="G270" s="11" t="s">
        <v>6</v>
      </c>
      <c r="H270" s="11" t="s">
        <v>7</v>
      </c>
      <c r="I270" s="23">
        <f t="shared" si="6"/>
        <v>1024</v>
      </c>
    </row>
    <row r="271" spans="1:9" ht="18" x14ac:dyDescent="0.35">
      <c r="B271"/>
      <c r="C271" s="15" t="s">
        <v>5</v>
      </c>
      <c r="D271" s="13">
        <v>11</v>
      </c>
      <c r="E271" s="12" t="s">
        <v>8</v>
      </c>
      <c r="F271" s="8">
        <f t="shared" si="5"/>
        <v>4096</v>
      </c>
      <c r="G271" s="11" t="s">
        <v>6</v>
      </c>
      <c r="H271" s="11" t="s">
        <v>7</v>
      </c>
      <c r="I271" s="23">
        <f t="shared" si="6"/>
        <v>2048</v>
      </c>
    </row>
    <row r="272" spans="1:9" ht="18" x14ac:dyDescent="0.35">
      <c r="B272"/>
      <c r="C272" s="15" t="s">
        <v>5</v>
      </c>
      <c r="D272" s="13">
        <v>12</v>
      </c>
      <c r="E272" s="12" t="s">
        <v>8</v>
      </c>
      <c r="F272" s="8">
        <f t="shared" si="5"/>
        <v>8192</v>
      </c>
      <c r="G272" s="11" t="s">
        <v>6</v>
      </c>
      <c r="H272" s="11" t="s">
        <v>7</v>
      </c>
      <c r="I272" s="23">
        <f t="shared" si="6"/>
        <v>4096</v>
      </c>
    </row>
    <row r="273" spans="2:15" ht="18" x14ac:dyDescent="0.35">
      <c r="B273"/>
      <c r="C273" s="15" t="s">
        <v>5</v>
      </c>
      <c r="D273" s="13">
        <v>13</v>
      </c>
      <c r="E273" s="12" t="s">
        <v>8</v>
      </c>
      <c r="F273" s="8">
        <f t="shared" si="5"/>
        <v>16384</v>
      </c>
      <c r="G273" s="11" t="s">
        <v>6</v>
      </c>
      <c r="H273" s="11" t="s">
        <v>7</v>
      </c>
      <c r="I273" s="23">
        <f t="shared" si="6"/>
        <v>8192</v>
      </c>
    </row>
    <row r="274" spans="2:15" ht="18" x14ac:dyDescent="0.35">
      <c r="B274"/>
      <c r="C274" s="15" t="s">
        <v>5</v>
      </c>
      <c r="D274" s="13">
        <v>14</v>
      </c>
      <c r="E274" s="12" t="s">
        <v>8</v>
      </c>
      <c r="F274" s="8">
        <f t="shared" si="5"/>
        <v>32768</v>
      </c>
      <c r="G274" s="11" t="s">
        <v>6</v>
      </c>
      <c r="H274" s="11" t="s">
        <v>7</v>
      </c>
      <c r="I274" s="23">
        <f t="shared" si="6"/>
        <v>16384</v>
      </c>
    </row>
    <row r="275" spans="2:15" ht="18" x14ac:dyDescent="0.35">
      <c r="B275"/>
      <c r="C275" s="15" t="s">
        <v>5</v>
      </c>
      <c r="D275" s="13">
        <v>15</v>
      </c>
      <c r="E275" s="12" t="s">
        <v>8</v>
      </c>
      <c r="F275" s="8">
        <f t="shared" si="5"/>
        <v>65536</v>
      </c>
      <c r="G275" s="11" t="s">
        <v>6</v>
      </c>
      <c r="H275" s="11" t="s">
        <v>7</v>
      </c>
      <c r="I275" s="23">
        <f t="shared" si="6"/>
        <v>32768</v>
      </c>
    </row>
    <row r="276" spans="2:15" s="8" customFormat="1" ht="18" x14ac:dyDescent="0.35">
      <c r="B276" s="1"/>
      <c r="C276" s="15" t="s">
        <v>5</v>
      </c>
      <c r="D276" s="13">
        <v>16</v>
      </c>
      <c r="E276" s="12" t="s">
        <v>8</v>
      </c>
      <c r="F276" s="8">
        <f t="shared" si="5"/>
        <v>131072</v>
      </c>
      <c r="G276" s="11" t="s">
        <v>6</v>
      </c>
      <c r="H276" s="11" t="s">
        <v>7</v>
      </c>
      <c r="I276" s="23">
        <f t="shared" si="6"/>
        <v>65536</v>
      </c>
      <c r="J276" s="1"/>
      <c r="K276" s="1"/>
      <c r="L276" s="1"/>
      <c r="M276" s="1"/>
      <c r="N276" s="1"/>
      <c r="O276" s="1"/>
    </row>
    <row r="277" spans="2:15" s="8" customFormat="1" ht="18" x14ac:dyDescent="0.35">
      <c r="B277" s="1"/>
      <c r="C277" s="15" t="s">
        <v>5</v>
      </c>
      <c r="D277" s="13">
        <v>17</v>
      </c>
      <c r="E277" s="12" t="s">
        <v>8</v>
      </c>
      <c r="F277" s="8">
        <f t="shared" si="5"/>
        <v>262144</v>
      </c>
      <c r="G277" s="11" t="s">
        <v>6</v>
      </c>
      <c r="H277" s="11" t="s">
        <v>7</v>
      </c>
      <c r="I277" s="23">
        <f t="shared" si="6"/>
        <v>131072</v>
      </c>
      <c r="J277" s="1"/>
      <c r="K277" s="1"/>
      <c r="L277" s="1"/>
      <c r="M277" s="1"/>
      <c r="N277" s="1"/>
      <c r="O277" s="1"/>
    </row>
    <row r="278" spans="2:15" s="8" customFormat="1" ht="18" x14ac:dyDescent="0.35">
      <c r="B278" s="1"/>
      <c r="C278" s="15" t="s">
        <v>5</v>
      </c>
      <c r="D278" s="13">
        <v>18</v>
      </c>
      <c r="E278" s="12" t="s">
        <v>8</v>
      </c>
      <c r="F278" s="8">
        <f t="shared" si="5"/>
        <v>524288</v>
      </c>
      <c r="G278" s="11" t="s">
        <v>6</v>
      </c>
      <c r="H278" s="11" t="s">
        <v>7</v>
      </c>
      <c r="I278" s="23">
        <f t="shared" si="6"/>
        <v>262144</v>
      </c>
      <c r="J278" s="1"/>
      <c r="K278" s="1"/>
      <c r="L278" s="1"/>
      <c r="M278" s="1"/>
      <c r="N278" s="1"/>
      <c r="O278" s="1"/>
    </row>
    <row r="279" spans="2:15" s="8" customFormat="1" ht="18" x14ac:dyDescent="0.35">
      <c r="B279" s="1"/>
      <c r="C279" s="15" t="s">
        <v>5</v>
      </c>
      <c r="D279" s="13">
        <v>19</v>
      </c>
      <c r="E279" s="12" t="s">
        <v>8</v>
      </c>
      <c r="F279" s="8">
        <f t="shared" si="5"/>
        <v>1048576</v>
      </c>
      <c r="G279" s="11" t="s">
        <v>6</v>
      </c>
      <c r="H279" s="11" t="s">
        <v>7</v>
      </c>
      <c r="I279" s="23">
        <f t="shared" si="6"/>
        <v>524288</v>
      </c>
      <c r="J279" s="1"/>
      <c r="K279" s="1"/>
      <c r="L279" s="1"/>
      <c r="M279" s="1"/>
      <c r="N279" s="1"/>
      <c r="O279" s="1"/>
    </row>
    <row r="280" spans="2:15" s="8" customFormat="1" ht="18" x14ac:dyDescent="0.35">
      <c r="B280" s="1"/>
      <c r="C280" s="15" t="s">
        <v>5</v>
      </c>
      <c r="D280" s="13">
        <v>20</v>
      </c>
      <c r="E280" s="12" t="s">
        <v>8</v>
      </c>
      <c r="F280" s="8">
        <f t="shared" si="5"/>
        <v>2097152</v>
      </c>
      <c r="G280" s="11" t="s">
        <v>6</v>
      </c>
      <c r="H280" s="11" t="s">
        <v>7</v>
      </c>
      <c r="I280" s="23">
        <f t="shared" si="6"/>
        <v>1048576</v>
      </c>
      <c r="J280" s="1"/>
      <c r="K280" s="1"/>
      <c r="L280" s="1"/>
      <c r="M280" s="1"/>
      <c r="N280" s="1"/>
      <c r="O280" s="1"/>
    </row>
    <row r="281" spans="2:15" s="8" customFormat="1" ht="18" x14ac:dyDescent="0.35">
      <c r="B281" s="1"/>
      <c r="C281" s="15" t="s">
        <v>5</v>
      </c>
      <c r="D281" s="13">
        <v>21</v>
      </c>
      <c r="E281" s="12" t="s">
        <v>8</v>
      </c>
      <c r="F281" s="8">
        <f t="shared" si="5"/>
        <v>4194304</v>
      </c>
      <c r="G281" s="11" t="s">
        <v>6</v>
      </c>
      <c r="H281" s="11" t="s">
        <v>7</v>
      </c>
      <c r="I281" s="23">
        <f t="shared" si="6"/>
        <v>2097152</v>
      </c>
      <c r="J281" s="1"/>
      <c r="K281" s="1"/>
      <c r="L281" s="1"/>
      <c r="M281" s="1"/>
      <c r="N281" s="1"/>
      <c r="O281" s="1"/>
    </row>
    <row r="282" spans="2:15" s="8" customFormat="1" ht="18" x14ac:dyDescent="0.35">
      <c r="B282" s="1"/>
      <c r="C282" s="15" t="s">
        <v>5</v>
      </c>
      <c r="D282" s="13">
        <v>22</v>
      </c>
      <c r="E282" s="12" t="s">
        <v>8</v>
      </c>
      <c r="F282" s="8">
        <f t="shared" si="5"/>
        <v>8388608</v>
      </c>
      <c r="G282" s="11" t="s">
        <v>6</v>
      </c>
      <c r="H282" s="11" t="s">
        <v>7</v>
      </c>
      <c r="I282" s="23">
        <f t="shared" si="6"/>
        <v>4194304</v>
      </c>
      <c r="J282" s="1"/>
      <c r="K282" s="1"/>
      <c r="L282" s="1"/>
      <c r="M282" s="1"/>
      <c r="N282" s="1"/>
      <c r="O282" s="1"/>
    </row>
    <row r="283" spans="2:15" s="8" customFormat="1" ht="18" x14ac:dyDescent="0.35">
      <c r="B283" s="1"/>
      <c r="C283" s="15" t="s">
        <v>5</v>
      </c>
      <c r="D283" s="13">
        <v>23</v>
      </c>
      <c r="E283" s="12" t="s">
        <v>8</v>
      </c>
      <c r="F283" s="8">
        <f t="shared" si="5"/>
        <v>16777216</v>
      </c>
      <c r="G283" s="11" t="s">
        <v>6</v>
      </c>
      <c r="H283" s="11" t="s">
        <v>7</v>
      </c>
      <c r="I283" s="23">
        <f t="shared" si="6"/>
        <v>8388608</v>
      </c>
      <c r="J283" s="1"/>
      <c r="K283" s="1"/>
      <c r="L283" s="1"/>
      <c r="M283" s="1"/>
      <c r="N283" s="1"/>
      <c r="O283" s="1"/>
    </row>
    <row r="284" spans="2:15" s="8" customFormat="1" ht="18" x14ac:dyDescent="0.35">
      <c r="B284" s="1"/>
      <c r="C284" s="15" t="s">
        <v>5</v>
      </c>
      <c r="D284" s="13">
        <v>24</v>
      </c>
      <c r="E284" s="12" t="s">
        <v>8</v>
      </c>
      <c r="F284" s="8">
        <f t="shared" si="5"/>
        <v>33554432</v>
      </c>
      <c r="G284" s="11" t="s">
        <v>6</v>
      </c>
      <c r="H284" s="11" t="s">
        <v>7</v>
      </c>
      <c r="I284" s="23">
        <f t="shared" si="6"/>
        <v>16777216</v>
      </c>
      <c r="J284" s="1"/>
      <c r="K284" s="1"/>
      <c r="L284" s="1"/>
      <c r="M284" s="1"/>
      <c r="N284" s="1"/>
      <c r="O284" s="1"/>
    </row>
    <row r="285" spans="2:15" s="8" customFormat="1" ht="18" x14ac:dyDescent="0.35">
      <c r="B285" s="1"/>
      <c r="C285" s="15" t="s">
        <v>5</v>
      </c>
      <c r="D285" s="13">
        <v>25</v>
      </c>
      <c r="E285" s="12" t="s">
        <v>8</v>
      </c>
      <c r="F285" s="8">
        <f t="shared" si="5"/>
        <v>67108864</v>
      </c>
      <c r="G285" s="11" t="s">
        <v>6</v>
      </c>
      <c r="H285" s="11" t="s">
        <v>7</v>
      </c>
      <c r="I285" s="23">
        <f t="shared" si="6"/>
        <v>33554432</v>
      </c>
      <c r="J285" s="1"/>
      <c r="K285" s="1"/>
      <c r="L285" s="1"/>
      <c r="M285" s="1"/>
      <c r="N285" s="1"/>
      <c r="O285" s="1"/>
    </row>
    <row r="286" spans="2:15" s="8" customFormat="1" ht="18" x14ac:dyDescent="0.35">
      <c r="B286" s="1"/>
      <c r="C286" s="15" t="s">
        <v>5</v>
      </c>
      <c r="D286" s="13">
        <v>26</v>
      </c>
      <c r="E286" s="12" t="s">
        <v>8</v>
      </c>
      <c r="F286" s="8">
        <f t="shared" si="5"/>
        <v>134217728</v>
      </c>
      <c r="G286" s="11" t="s">
        <v>6</v>
      </c>
      <c r="H286" s="11" t="s">
        <v>7</v>
      </c>
      <c r="I286" s="23">
        <f t="shared" si="6"/>
        <v>67108864</v>
      </c>
      <c r="J286" s="1"/>
      <c r="K286" s="1"/>
      <c r="L286" s="1"/>
      <c r="M286" s="1"/>
      <c r="N286" s="1"/>
      <c r="O286" s="1"/>
    </row>
    <row r="287" spans="2:15" s="8" customFormat="1" ht="18" x14ac:dyDescent="0.35">
      <c r="B287" s="1"/>
      <c r="C287" s="15" t="s">
        <v>5</v>
      </c>
      <c r="D287" s="13">
        <v>27</v>
      </c>
      <c r="E287" s="12" t="s">
        <v>8</v>
      </c>
      <c r="F287" s="8">
        <f t="shared" si="5"/>
        <v>268435456</v>
      </c>
      <c r="G287" s="11" t="s">
        <v>6</v>
      </c>
      <c r="H287" s="11" t="s">
        <v>7</v>
      </c>
      <c r="I287" s="23">
        <f t="shared" si="6"/>
        <v>134217728</v>
      </c>
      <c r="J287" s="1"/>
      <c r="K287" s="1"/>
      <c r="L287" s="1"/>
      <c r="M287" s="1"/>
      <c r="N287" s="1"/>
      <c r="O287" s="1"/>
    </row>
    <row r="288" spans="2:15" s="8" customFormat="1" ht="18" x14ac:dyDescent="0.35">
      <c r="B288" s="1"/>
      <c r="C288" s="15" t="s">
        <v>5</v>
      </c>
      <c r="D288" s="13">
        <v>28</v>
      </c>
      <c r="E288" s="12" t="s">
        <v>8</v>
      </c>
      <c r="F288" s="8">
        <f t="shared" si="5"/>
        <v>536870912</v>
      </c>
      <c r="G288" s="11" t="s">
        <v>6</v>
      </c>
      <c r="H288" s="11" t="s">
        <v>7</v>
      </c>
      <c r="I288" s="23">
        <f t="shared" si="6"/>
        <v>268435456</v>
      </c>
      <c r="J288" s="1"/>
      <c r="K288" s="1"/>
      <c r="L288" s="1"/>
      <c r="M288" s="1"/>
      <c r="N288" s="1"/>
      <c r="O288" s="1"/>
    </row>
    <row r="289" spans="1:15" s="8" customFormat="1" ht="18" x14ac:dyDescent="0.35">
      <c r="B289" s="1"/>
      <c r="C289" s="15" t="s">
        <v>5</v>
      </c>
      <c r="D289" s="13">
        <v>29</v>
      </c>
      <c r="E289" s="12" t="s">
        <v>8</v>
      </c>
      <c r="F289" s="8">
        <f t="shared" si="5"/>
        <v>1073741824</v>
      </c>
      <c r="G289" s="11" t="s">
        <v>6</v>
      </c>
      <c r="H289" s="11" t="s">
        <v>7</v>
      </c>
      <c r="I289" s="23">
        <f t="shared" si="6"/>
        <v>536870912</v>
      </c>
      <c r="J289" s="1"/>
      <c r="K289" s="1"/>
      <c r="L289" s="1"/>
      <c r="M289" s="1"/>
      <c r="N289" s="1"/>
      <c r="O289" s="1"/>
    </row>
    <row r="290" spans="1:15" s="8" customFormat="1" ht="18" x14ac:dyDescent="0.3">
      <c r="B290" s="1"/>
      <c r="C290" s="15" t="s">
        <v>5</v>
      </c>
      <c r="D290" s="25" t="s">
        <v>44</v>
      </c>
      <c r="E290" s="12" t="s">
        <v>8</v>
      </c>
      <c r="F290" s="15" t="s">
        <v>47</v>
      </c>
      <c r="G290" s="11" t="s">
        <v>6</v>
      </c>
      <c r="H290" s="11" t="s">
        <v>7</v>
      </c>
      <c r="I290" s="19" t="s">
        <v>48</v>
      </c>
      <c r="J290" s="1"/>
      <c r="K290" s="1"/>
      <c r="L290" s="1"/>
      <c r="M290" s="1"/>
      <c r="N290" s="1"/>
      <c r="O290" s="1"/>
    </row>
    <row r="291" spans="1:15" s="8" customFormat="1" ht="15.75" thickBot="1" x14ac:dyDescent="0.3">
      <c r="B291" s="1"/>
      <c r="C291" s="15"/>
      <c r="D291" s="19"/>
      <c r="E291" s="12"/>
      <c r="G291" s="11"/>
      <c r="H291" s="11"/>
      <c r="I291" s="19"/>
      <c r="J291" s="1"/>
      <c r="K291" s="1"/>
      <c r="L291" s="1"/>
      <c r="M291" s="1"/>
      <c r="N291" s="1"/>
      <c r="O291" s="1"/>
    </row>
    <row r="292" spans="1:15" s="8" customFormat="1" ht="15.75" thickBot="1" x14ac:dyDescent="0.3">
      <c r="B292" s="72" t="s">
        <v>49</v>
      </c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4"/>
      <c r="O292" s="1"/>
    </row>
    <row r="293" spans="1:15" s="8" customFormat="1" x14ac:dyDescent="0.25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27"/>
    </row>
    <row r="294" spans="1:15" s="8" customFormat="1" x14ac:dyDescent="0.25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27"/>
    </row>
    <row r="295" spans="1:15" s="8" customFormat="1" x14ac:dyDescent="0.25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29"/>
    </row>
    <row r="296" spans="1:15" s="8" customFormat="1" x14ac:dyDescent="0.25">
      <c r="A296" s="22" t="s">
        <v>66</v>
      </c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27"/>
    </row>
    <row r="297" spans="1:15" s="8" customFormat="1" x14ac:dyDescent="0.25">
      <c r="A297" s="36"/>
      <c r="B297" s="75" t="s">
        <v>70</v>
      </c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</row>
    <row r="298" spans="1:15" s="8" customFormat="1" x14ac:dyDescent="0.25">
      <c r="B298" s="37"/>
    </row>
    <row r="299" spans="1:15" s="8" customFormat="1" x14ac:dyDescent="0.25">
      <c r="B299" s="60" t="s">
        <v>71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</row>
    <row r="300" spans="1:15" s="8" customFormat="1" ht="21.75" customHeight="1" x14ac:dyDescent="0.25"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</row>
    <row r="301" spans="1:15" s="8" customFormat="1" x14ac:dyDescent="0.25"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</row>
    <row r="302" spans="1:15" s="8" customFormat="1" x14ac:dyDescent="0.25">
      <c r="B302" s="59" t="s">
        <v>72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</row>
    <row r="303" spans="1:15" s="8" customFormat="1" x14ac:dyDescent="0.25">
      <c r="B303" s="60" t="s">
        <v>105</v>
      </c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</row>
    <row r="304" spans="1:15" s="8" customFormat="1" x14ac:dyDescent="0.25"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</row>
    <row r="305" spans="1:15" s="8" customFormat="1" ht="15.75" thickBot="1" x14ac:dyDescent="0.3">
      <c r="B305" s="34"/>
      <c r="C305" s="34"/>
      <c r="D305" s="34"/>
      <c r="E305" s="34"/>
      <c r="F305" s="34"/>
      <c r="G305" s="34"/>
      <c r="H305" s="34"/>
      <c r="I305" s="34"/>
      <c r="J305" s="34"/>
      <c r="K305" s="34"/>
    </row>
    <row r="306" spans="1:15" s="8" customFormat="1" ht="33" customHeight="1" thickTop="1" x14ac:dyDescent="0.25">
      <c r="B306" s="34"/>
      <c r="C306" s="34"/>
      <c r="D306" s="34"/>
      <c r="E306" s="34"/>
      <c r="F306" s="34"/>
      <c r="G306" s="34"/>
      <c r="H306" s="34"/>
      <c r="I306" s="53" t="s">
        <v>94</v>
      </c>
      <c r="J306" s="57" t="s">
        <v>73</v>
      </c>
      <c r="K306" s="58"/>
      <c r="L306" s="54" t="s">
        <v>86</v>
      </c>
      <c r="M306" s="55" t="s">
        <v>87</v>
      </c>
    </row>
    <row r="307" spans="1:15" s="8" customFormat="1" ht="18" x14ac:dyDescent="0.25">
      <c r="B307" s="34"/>
      <c r="C307" s="34"/>
      <c r="D307" s="34"/>
      <c r="E307" s="34"/>
      <c r="F307" s="34"/>
      <c r="G307" s="34"/>
      <c r="H307" s="34"/>
      <c r="I307" s="38" t="s">
        <v>95</v>
      </c>
      <c r="J307" s="42" t="s">
        <v>79</v>
      </c>
      <c r="K307" s="39" t="s">
        <v>78</v>
      </c>
      <c r="L307" s="40">
        <f>2^1/16</f>
        <v>0.125</v>
      </c>
      <c r="M307" s="41">
        <f t="shared" ref="M307:M316" si="7">L307*1000</f>
        <v>125</v>
      </c>
    </row>
    <row r="308" spans="1:15" s="8" customFormat="1" ht="18" x14ac:dyDescent="0.25">
      <c r="B308" s="34"/>
      <c r="C308" s="34"/>
      <c r="D308" s="34"/>
      <c r="E308" s="34"/>
      <c r="F308" s="34"/>
      <c r="G308" s="34"/>
      <c r="H308" s="34"/>
      <c r="I308" s="50" t="s">
        <v>96</v>
      </c>
      <c r="J308" s="39" t="s">
        <v>80</v>
      </c>
      <c r="K308" s="42" t="s">
        <v>88</v>
      </c>
      <c r="L308" s="43">
        <f>2^1/8</f>
        <v>0.25</v>
      </c>
      <c r="M308" s="44">
        <f t="shared" si="7"/>
        <v>250</v>
      </c>
    </row>
    <row r="309" spans="1:15" s="8" customFormat="1" ht="18" x14ac:dyDescent="0.25">
      <c r="B309" s="34"/>
      <c r="C309" s="34"/>
      <c r="D309" s="34"/>
      <c r="E309" s="34"/>
      <c r="F309" s="34"/>
      <c r="G309" s="34"/>
      <c r="H309" s="34"/>
      <c r="I309" s="38" t="s">
        <v>101</v>
      </c>
      <c r="J309" s="42" t="s">
        <v>67</v>
      </c>
      <c r="K309" s="45" t="s">
        <v>74</v>
      </c>
      <c r="L309" s="40">
        <f>2^1/4</f>
        <v>0.5</v>
      </c>
      <c r="M309" s="41">
        <f t="shared" si="7"/>
        <v>500</v>
      </c>
    </row>
    <row r="310" spans="1:15" ht="18" x14ac:dyDescent="0.25">
      <c r="A310" s="8"/>
      <c r="B310" s="8"/>
      <c r="C310" s="8"/>
      <c r="D310" s="8"/>
      <c r="E310" s="8"/>
      <c r="F310" s="8"/>
      <c r="G310" s="8"/>
      <c r="H310" s="8"/>
      <c r="I310" s="50" t="s">
        <v>97</v>
      </c>
      <c r="J310" s="39" t="s">
        <v>68</v>
      </c>
      <c r="K310" s="42" t="s">
        <v>89</v>
      </c>
      <c r="L310" s="46">
        <f>2^0</f>
        <v>1</v>
      </c>
      <c r="M310" s="44">
        <f t="shared" si="7"/>
        <v>1000</v>
      </c>
    </row>
    <row r="311" spans="1:15" ht="18" x14ac:dyDescent="0.25">
      <c r="A311" s="8"/>
      <c r="B311" s="8"/>
      <c r="C311" s="8"/>
      <c r="D311" s="8"/>
      <c r="E311" s="8"/>
      <c r="F311" s="8"/>
      <c r="G311" s="8"/>
      <c r="H311" s="8"/>
      <c r="I311" s="38" t="s">
        <v>102</v>
      </c>
      <c r="J311" s="42" t="s">
        <v>81</v>
      </c>
      <c r="K311" s="39" t="s">
        <v>75</v>
      </c>
      <c r="L311" s="40">
        <f>2^1</f>
        <v>2</v>
      </c>
      <c r="M311" s="41">
        <f t="shared" si="7"/>
        <v>2000</v>
      </c>
    </row>
    <row r="312" spans="1:15" ht="18" x14ac:dyDescent="0.25">
      <c r="A312" s="8"/>
      <c r="B312" s="8"/>
      <c r="C312" s="8"/>
      <c r="D312" s="8"/>
      <c r="E312" s="8"/>
      <c r="F312" s="8"/>
      <c r="G312" s="8"/>
      <c r="H312" s="8"/>
      <c r="I312" s="50" t="s">
        <v>98</v>
      </c>
      <c r="J312" s="39" t="s">
        <v>69</v>
      </c>
      <c r="K312" s="42" t="s">
        <v>90</v>
      </c>
      <c r="L312" s="43">
        <f>2^2</f>
        <v>4</v>
      </c>
      <c r="M312" s="44">
        <f t="shared" si="7"/>
        <v>4000</v>
      </c>
    </row>
    <row r="313" spans="1:15" ht="18" x14ac:dyDescent="0.25">
      <c r="A313" s="8"/>
      <c r="B313" s="8"/>
      <c r="C313" s="8"/>
      <c r="D313" s="8"/>
      <c r="E313" s="8"/>
      <c r="F313" s="8"/>
      <c r="G313" s="8"/>
      <c r="H313" s="8"/>
      <c r="I313" s="38" t="s">
        <v>103</v>
      </c>
      <c r="J313" s="42" t="s">
        <v>82</v>
      </c>
      <c r="K313" s="39" t="s">
        <v>77</v>
      </c>
      <c r="L313" s="40">
        <f>2^3</f>
        <v>8</v>
      </c>
      <c r="M313" s="41">
        <f t="shared" si="7"/>
        <v>8000</v>
      </c>
    </row>
    <row r="314" spans="1:15" s="8" customFormat="1" ht="18" x14ac:dyDescent="0.25">
      <c r="I314" s="50" t="s">
        <v>99</v>
      </c>
      <c r="J314" s="39" t="s">
        <v>83</v>
      </c>
      <c r="K314" s="42" t="s">
        <v>91</v>
      </c>
      <c r="L314" s="43">
        <f>2^4</f>
        <v>16</v>
      </c>
      <c r="M314" s="44">
        <f t="shared" si="7"/>
        <v>16000</v>
      </c>
    </row>
    <row r="315" spans="1:15" s="8" customFormat="1" ht="18" x14ac:dyDescent="0.25">
      <c r="I315" s="38" t="s">
        <v>104</v>
      </c>
      <c r="J315" s="42" t="s">
        <v>84</v>
      </c>
      <c r="K315" s="39" t="s">
        <v>76</v>
      </c>
      <c r="L315" s="40">
        <f>2^5</f>
        <v>32</v>
      </c>
      <c r="M315" s="41">
        <f t="shared" si="7"/>
        <v>32000</v>
      </c>
    </row>
    <row r="316" spans="1:15" s="8" customFormat="1" ht="18.75" thickBot="1" x14ac:dyDescent="0.3">
      <c r="I316" s="51" t="s">
        <v>100</v>
      </c>
      <c r="J316" s="52" t="s">
        <v>85</v>
      </c>
      <c r="K316" s="47" t="s">
        <v>92</v>
      </c>
      <c r="L316" s="48">
        <f>2^6</f>
        <v>64</v>
      </c>
      <c r="M316" s="49">
        <f t="shared" si="7"/>
        <v>64000</v>
      </c>
    </row>
    <row r="317" spans="1:15" s="8" customFormat="1" ht="15.75" thickTop="1" x14ac:dyDescent="0.25">
      <c r="I317" s="28"/>
    </row>
    <row r="318" spans="1:15" s="8" customFormat="1" x14ac:dyDescent="0.25">
      <c r="I318" s="28"/>
    </row>
    <row r="319" spans="1:15" x14ac:dyDescent="0.25">
      <c r="A319" s="8"/>
      <c r="B319" s="8"/>
      <c r="C319" s="8"/>
      <c r="D319" s="8"/>
      <c r="E319" s="8"/>
      <c r="F319" s="8"/>
      <c r="G319" s="8"/>
      <c r="H319" s="8"/>
      <c r="I319" s="28"/>
      <c r="J319" s="8"/>
      <c r="K319" s="8"/>
      <c r="L319" s="8"/>
      <c r="M319" s="8"/>
      <c r="N319" s="8"/>
      <c r="O319" s="8"/>
    </row>
    <row r="320" spans="1:15" ht="15" customHeight="1" x14ac:dyDescent="0.25">
      <c r="A320" s="69" t="s">
        <v>2</v>
      </c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</row>
    <row r="321" spans="1:15" ht="15" customHeight="1" x14ac:dyDescent="0.25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</row>
    <row r="322" spans="1:15" ht="15" customHeight="1" x14ac:dyDescent="0.25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</row>
    <row r="323" spans="1:15" ht="15" customHeight="1" x14ac:dyDescent="0.25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</row>
    <row r="324" spans="1:15" ht="15" customHeight="1" x14ac:dyDescent="0.25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</row>
    <row r="325" spans="1:15" ht="15" customHeight="1" x14ac:dyDescent="0.2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</row>
    <row r="326" spans="1:15" ht="15" customHeight="1" x14ac:dyDescent="0.2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</row>
    <row r="327" spans="1:15" ht="15" customHeight="1" x14ac:dyDescent="0.25">
      <c r="A327" s="69" t="s">
        <v>3</v>
      </c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</row>
    <row r="328" spans="1:15" ht="15" customHeight="1" x14ac:dyDescent="0.2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</row>
    <row r="329" spans="1:15" ht="15" customHeight="1" x14ac:dyDescent="0.2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</row>
    <row r="330" spans="1:15" ht="15" customHeight="1" x14ac:dyDescent="0.2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</row>
    <row r="331" spans="1:15" ht="15" customHeight="1" x14ac:dyDescent="0.2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</row>
    <row r="332" spans="1:15" ht="15" customHeight="1" x14ac:dyDescent="0.2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</row>
    <row r="333" spans="1:15" x14ac:dyDescent="0.2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</row>
    <row r="334" spans="1:15" ht="15" customHeight="1" x14ac:dyDescent="0.25">
      <c r="A334" s="69" t="s">
        <v>4</v>
      </c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</row>
    <row r="335" spans="1:15" x14ac:dyDescent="0.25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</row>
    <row r="336" spans="1:15" x14ac:dyDescent="0.25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</row>
    <row r="337" spans="1:15" x14ac:dyDescent="0.25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</row>
    <row r="338" spans="1:15" x14ac:dyDescent="0.25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</row>
    <row r="339" spans="1:15" x14ac:dyDescent="0.2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</row>
    <row r="340" spans="1:15" x14ac:dyDescent="0.2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</row>
  </sheetData>
  <mergeCells count="58">
    <mergeCell ref="G120:I120"/>
    <mergeCell ref="G122:I122"/>
    <mergeCell ref="B292:N292"/>
    <mergeCell ref="B223:O223"/>
    <mergeCell ref="B224:H224"/>
    <mergeCell ref="B227:H227"/>
    <mergeCell ref="B229:O229"/>
    <mergeCell ref="B99:M99"/>
    <mergeCell ref="B104:M104"/>
    <mergeCell ref="B110:M110"/>
    <mergeCell ref="B161:O161"/>
    <mergeCell ref="B179:H179"/>
    <mergeCell ref="B127:O127"/>
    <mergeCell ref="B129:H129"/>
    <mergeCell ref="B162:H162"/>
    <mergeCell ref="B124:O124"/>
    <mergeCell ref="G121:I121"/>
    <mergeCell ref="G114:I114"/>
    <mergeCell ref="G115:I115"/>
    <mergeCell ref="G116:I116"/>
    <mergeCell ref="G117:I117"/>
    <mergeCell ref="G118:I118"/>
    <mergeCell ref="G119:I119"/>
    <mergeCell ref="A334:O340"/>
    <mergeCell ref="A320:O326"/>
    <mergeCell ref="A327:O333"/>
    <mergeCell ref="B195:O195"/>
    <mergeCell ref="B196:H196"/>
    <mergeCell ref="K235:Q235"/>
    <mergeCell ref="K236:Q236"/>
    <mergeCell ref="B246:O246"/>
    <mergeCell ref="B248:E248"/>
    <mergeCell ref="B205:H205"/>
    <mergeCell ref="B213:O213"/>
    <mergeCell ref="B214:H214"/>
    <mergeCell ref="B219:H219"/>
    <mergeCell ref="B297:O297"/>
    <mergeCell ref="B235:J235"/>
    <mergeCell ref="B242:O243"/>
    <mergeCell ref="A1:O7"/>
    <mergeCell ref="A43:O51"/>
    <mergeCell ref="B54:O55"/>
    <mergeCell ref="B94:M94"/>
    <mergeCell ref="B90:M90"/>
    <mergeCell ref="O29:P29"/>
    <mergeCell ref="O31:P31"/>
    <mergeCell ref="O33:P33"/>
    <mergeCell ref="O34:P34"/>
    <mergeCell ref="O35:P35"/>
    <mergeCell ref="O37:P37"/>
    <mergeCell ref="O38:P38"/>
    <mergeCell ref="B230:H230"/>
    <mergeCell ref="B112:L112"/>
    <mergeCell ref="B252:L252"/>
    <mergeCell ref="J306:K306"/>
    <mergeCell ref="B302:O302"/>
    <mergeCell ref="B303:O303"/>
    <mergeCell ref="B299:O300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2011-11-13T08:31:13Z</dcterms:created>
  <dcterms:modified xsi:type="dcterms:W3CDTF">2011-12-14T08:42:22Z</dcterms:modified>
</cp:coreProperties>
</file>